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6"/>
  <workbookPr/>
  <mc:AlternateContent xmlns:mc="http://schemas.openxmlformats.org/markup-compatibility/2006">
    <mc:Choice Requires="x15">
      <x15ac:absPath xmlns:x15ac="http://schemas.microsoft.com/office/spreadsheetml/2010/11/ac" url="D:\kcamargo\Documents\KAROL\2022\WEB LOCAL\"/>
    </mc:Choice>
  </mc:AlternateContent>
  <xr:revisionPtr revIDLastSave="0" documentId="8_{C6A3B4B9-345B-41E3-9B5C-4CF3B62F5B28}" xr6:coauthVersionLast="36" xr6:coauthVersionMax="36" xr10:uidLastSave="{00000000-0000-0000-0000-000000000000}"/>
  <bookViews>
    <workbookView showSheetTabs="0" xWindow="0" yWindow="0" windowWidth="28800" windowHeight="10800" tabRatio="776" xr2:uid="{00000000-000D-0000-FFFF-FFFF00000000}"/>
  </bookViews>
  <sheets>
    <sheet name="Portada" sheetId="22" r:id="rId1"/>
    <sheet name="Componente # 1" sheetId="2" r:id="rId2"/>
    <sheet name="Componente # 2" sheetId="20" r:id="rId3"/>
    <sheet name="Componente # 3" sheetId="30" r:id="rId4"/>
    <sheet name="Componente # 4" sheetId="29" r:id="rId5"/>
    <sheet name="Componente # 5" sheetId="19" r:id="rId6"/>
    <sheet name="Componente # 6" sheetId="27" r:id="rId7"/>
    <sheet name="Componente # 8" sheetId="28" r:id="rId8"/>
    <sheet name="Pesos paac" sheetId="23" r:id="rId9"/>
    <sheet name="Iniciativas Adicionales" sheetId="14" state="hidden" r:id="rId10"/>
    <sheet name="Cronograma" sheetId="1" state="hidden" r:id="rId11"/>
  </sheets>
  <definedNames>
    <definedName name="_xlnm._FilterDatabase" localSheetId="10" hidden="1">Cronograma!$A$6:$P$10</definedName>
    <definedName name="_xlnm.Print_Area" localSheetId="1">'Componente # 1'!$A$1:$J$12</definedName>
    <definedName name="_xlnm.Print_Area" localSheetId="5">'Componente # 5'!$A$1:$I$16</definedName>
  </definedNames>
  <calcPr calcId="191029"/>
</workbook>
</file>

<file path=xl/calcChain.xml><?xml version="1.0" encoding="utf-8"?>
<calcChain xmlns="http://schemas.openxmlformats.org/spreadsheetml/2006/main">
  <c r="C11" i="23" l="1"/>
  <c r="D5" i="23" l="1"/>
  <c r="E5" i="23" s="1"/>
  <c r="F5" i="23" s="1"/>
  <c r="D6" i="23"/>
  <c r="E6" i="23" s="1"/>
  <c r="F6" i="23" s="1"/>
  <c r="D7" i="23"/>
  <c r="E7" i="23" s="1"/>
  <c r="F7" i="23" s="1"/>
  <c r="D8" i="23"/>
  <c r="E8" i="23" s="1"/>
  <c r="F8" i="23" s="1"/>
  <c r="D9" i="23"/>
  <c r="E9" i="23" s="1"/>
  <c r="F9" i="23" s="1"/>
  <c r="D10" i="23"/>
  <c r="E10" i="23" s="1"/>
  <c r="F10" i="23" s="1"/>
  <c r="D4" i="23"/>
  <c r="E4" i="23" l="1"/>
  <c r="F4" i="23" s="1"/>
  <c r="F11" i="23" s="1"/>
  <c r="D11" i="23"/>
  <c r="D12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Sistema de Rendición de Cuentas</author>
  </authors>
  <commentList>
    <comment ref="B5" authorId="0" shapeId="0" xr:uid="{00000000-0006-0000-0A00-000001000000}">
      <text>
        <r>
          <rPr>
            <sz val="12"/>
            <color indexed="81"/>
            <rFont val="Tahoma"/>
            <family val="2"/>
          </rPr>
          <t>Indique el nombre le dará al espacio.
Ejemplo:
 Rendición de cuentas en materia de precio de medicamentos. 
Participación para formular el decreto xxx</t>
        </r>
      </text>
    </comment>
    <comment ref="K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 xml:space="preserve">Si ha decidió combinarlo, es decir, incluir información electrónica y diálogo presencia discrimínelo. </t>
        </r>
      </text>
    </comment>
    <comment ref="M5" authorId="0" shapeId="0" xr:uid="{00000000-0006-0000-0A00-000003000000}">
      <text>
        <r>
          <rPr>
            <sz val="9"/>
            <color indexed="81"/>
            <rFont val="Tahoma"/>
            <family val="2"/>
          </rPr>
          <t xml:space="preserve">
Esta fecha debe alienarse con la meta. Es decir, dependiendo de su meta podrá programar el mes o bimestre en el cual  va a desarrollar la actividad de participación o rendición.</t>
        </r>
      </text>
    </comment>
    <comment ref="E6" authorId="0" shapeId="0" xr:uid="{00000000-0006-0000-0A00-000004000000}">
      <text>
        <r>
          <rPr>
            <b/>
            <sz val="12"/>
            <color indexed="81"/>
            <rFont val="Tahoma"/>
            <family val="2"/>
          </rPr>
          <t>Si el grupo que va a vincular es una instancia, agregue el nombre en esta columna.
Ejemplo: Comunidades a  través de ejercicios de consulta previa del municipio xxx
Consejo Municipal de Discapacidad</t>
        </r>
      </text>
    </comment>
    <comment ref="F6" authorId="0" shapeId="0" xr:uid="{00000000-0006-0000-0A00-000005000000}">
      <text>
        <r>
          <rPr>
            <b/>
            <sz val="11"/>
            <color indexed="81"/>
            <rFont val="Tahoma"/>
            <family val="2"/>
          </rPr>
          <t>Si por el contrario, el principal grupo de ciudadanos que vinculará no es una instancia agréguelo acá. Por ejemplo: Empresarios del sector xxx
Ciudadanos del municipio xxxxx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<sst xmlns="http://schemas.openxmlformats.org/spreadsheetml/2006/main" count="377" uniqueCount="293">
  <si>
    <t>Actividades</t>
  </si>
  <si>
    <t>Fecha</t>
  </si>
  <si>
    <t>Dependencia Responsable</t>
  </si>
  <si>
    <t>Inicio</t>
  </si>
  <si>
    <t>Fin</t>
  </si>
  <si>
    <t>X</t>
  </si>
  <si>
    <t>Oficina Asesora de Planeación</t>
  </si>
  <si>
    <t>Subcomponente/Procesos</t>
  </si>
  <si>
    <t>Entregable</t>
  </si>
  <si>
    <t>Responsable</t>
  </si>
  <si>
    <t>No</t>
  </si>
  <si>
    <t>Entregable / producto</t>
  </si>
  <si>
    <t>Fecha Inicio</t>
  </si>
  <si>
    <t>Fecha Fin</t>
  </si>
  <si>
    <t>Área responsable</t>
  </si>
  <si>
    <t>Iniciativas Adicionales</t>
  </si>
  <si>
    <t>Canal de atención virtual optimizado</t>
  </si>
  <si>
    <t>Cronograma de
 Actividades</t>
  </si>
  <si>
    <t>Conozca el cronograma de actividades de participación ciudadana y rendición de cuentas</t>
  </si>
  <si>
    <t>Nombre del espacio de participación</t>
  </si>
  <si>
    <t>Estrategia a la que pertenece la actividad</t>
  </si>
  <si>
    <t xml:space="preserve">Grupo de ciudadanos a los que va principalmente dirigida la invitación </t>
  </si>
  <si>
    <t>Nombre Producto (Llave articuladora)</t>
  </si>
  <si>
    <t>Nombre Actividad Asociada</t>
  </si>
  <si>
    <r>
      <t>Objetivo del espacio de participación
(Aplica para espacios de participación diferentes a Rendición de Cuentas</t>
    </r>
    <r>
      <rPr>
        <b/>
        <u/>
        <sz val="14"/>
        <color indexed="9"/>
        <rFont val="Calibri"/>
        <family val="2"/>
      </rPr>
      <t>)</t>
    </r>
  </si>
  <si>
    <t>Tipo de espacio de diálogo que se desarrollará (foro, mesa de trabajo, reunión zonal, feria de la gestión, audiencia pública participativa, etc.)
(Aplica para Rendición de Cuentas)</t>
  </si>
  <si>
    <t>Modalidad del espacio</t>
  </si>
  <si>
    <t>Dependencia (s) responsable (s)</t>
  </si>
  <si>
    <t>Correo de contacto para recibir más información</t>
  </si>
  <si>
    <t>Participación ciudadana en la gestión</t>
  </si>
  <si>
    <t>Rendición de cuentas</t>
  </si>
  <si>
    <t>Instancia de participación legalmente constituida</t>
  </si>
  <si>
    <t>Otro espacio de participación</t>
  </si>
  <si>
    <t>Presencial</t>
  </si>
  <si>
    <t xml:space="preserve">Virtual </t>
  </si>
  <si>
    <t xml:space="preserve">Rendición de cuentas de la gestión institucional </t>
  </si>
  <si>
    <t>Grupos de valor de la entidad</t>
  </si>
  <si>
    <t>Estrategia relación estado ciudadano de Función Pública cumpliendo con los  requerimientos de los grupos de valor.</t>
  </si>
  <si>
    <t>Coordinar la audiencia y el informe de rendición de cuentas vigencia 2018-2019</t>
  </si>
  <si>
    <t>Informar y dialogar con los grupos de valor de Función Pública acerca de la gestión institucional</t>
  </si>
  <si>
    <t>Audiencia pública</t>
  </si>
  <si>
    <t>csalinas@funcionpublica.gov.co</t>
  </si>
  <si>
    <t>Cobertura del uso y consulta de  canales y sistemas de información digitales.</t>
  </si>
  <si>
    <t>Apoyar la definición de los requerimientos para la Interoperabilidad del chat EVA con el Sistema de gestión documental institucional para consulta ágil del estado de las peticiones</t>
  </si>
  <si>
    <t xml:space="preserve">Capacidades digitales, tecnológicas y de ciberseguridad fortalecidas para acercarnos a los grupos de valor </t>
  </si>
  <si>
    <t>Grupo de Servicio al Ciudadano Iinstitucional</t>
  </si>
  <si>
    <t>ctorres@funcionpublica.gov.co</t>
  </si>
  <si>
    <t>Diseño de políticas y lineamientos en temas de función pública para el mejoramiento continuo de la administración pública. Nacional</t>
  </si>
  <si>
    <t>Programa de fortalecimiento relación Estado ciudadano con enfoque de derechos y diferencial para comunidades NARP diseñado</t>
  </si>
  <si>
    <t>Identificar las necesidades de capacitación para las comunidades NARP en en temas de democracia, participación ciudadana, ciudadanía activa, control social, plan anticorrupción y transparencia</t>
  </si>
  <si>
    <t>Instalar capacidades ciudadanas en temas de democracia, participación ciudadana, ciudadanía activa, control social, plan anticorrupción y transparencia, con un enfoque de derechos y deferencial, dirigido a la población de comunidades negras, afrocolombianas, raizales, palenqueras y sus expresiones organizativas.</t>
  </si>
  <si>
    <t>Sujetos de derechos de protección especial capacitados para incidir en la gestión pública</t>
  </si>
  <si>
    <t xml:space="preserve">Dirección de Participación Transparencia y Servicio al Ciudadano </t>
  </si>
  <si>
    <t xml:space="preserve"> Mejoramiento de los niveles de eficiencia y productividad de las entidades públicas del orden nacional y territorial. Nacional </t>
  </si>
  <si>
    <t>Asesorías en la formulación e implementación de acciones de participación y de rendición de cuentas desarrolladas</t>
  </si>
  <si>
    <t>Brindar asistencia técnica a las entidades para la implementación de acciones de participación en el ciclo de la gestión pública.</t>
  </si>
  <si>
    <t>Elaboración de los Instrumentos de Gestión de la Información</t>
  </si>
  <si>
    <t>Criterio diferencial de accesibilidad</t>
  </si>
  <si>
    <t>Monitoreo del Acceso a
la Información Pública</t>
  </si>
  <si>
    <t>Actividad</t>
  </si>
  <si>
    <t>Oficina Asesora Planeación</t>
  </si>
  <si>
    <t>Mapa de Aseguramiento socializado al interior de Función Pública y fortalecimiento en la segunda línea de defensa.</t>
  </si>
  <si>
    <t>Responsabilidad</t>
  </si>
  <si>
    <t xml:space="preserve">Dirección de Participación, Transparencia y Servicio al Ciudadano. </t>
  </si>
  <si>
    <t>Subdirección</t>
  </si>
  <si>
    <t>Dirección de Gestión y Desempeño Institucional</t>
  </si>
  <si>
    <t>Grupo de Servicio al Ciudadano Institucional</t>
  </si>
  <si>
    <t>Grupo de Gestión Humana</t>
  </si>
  <si>
    <t>Dirección Jurídica</t>
  </si>
  <si>
    <t>Oficina de Control Interno</t>
  </si>
  <si>
    <t>Grupo de Gestión Documental</t>
  </si>
  <si>
    <t>Oficina Asesora de Comunicaciones</t>
  </si>
  <si>
    <t>Componente # 1</t>
  </si>
  <si>
    <t>Componente # 2</t>
  </si>
  <si>
    <t>Componente # 3</t>
  </si>
  <si>
    <t>Componente # 4</t>
  </si>
  <si>
    <t>Componente # 5</t>
  </si>
  <si>
    <t># Actividades</t>
  </si>
  <si>
    <t>Participación Ciudadana</t>
  </si>
  <si>
    <t>Descripción</t>
  </si>
  <si>
    <t>total</t>
  </si>
  <si>
    <t xml:space="preserve">Oficina Asesora de Planeación </t>
  </si>
  <si>
    <t xml:space="preserve">Oficina Asesora de Planeación
</t>
  </si>
  <si>
    <t>Fecha  Inicio</t>
  </si>
  <si>
    <r>
      <rPr>
        <b/>
        <sz val="11"/>
        <color rgb="FF0065B0"/>
        <rFont val="Arial Narrow"/>
        <family val="2"/>
      </rPr>
      <t>Subcomponente/proceso 1</t>
    </r>
    <r>
      <rPr>
        <sz val="11"/>
        <color rgb="FF0065B0"/>
        <rFont val="Arial Narrow"/>
        <family val="2"/>
      </rPr>
      <t xml:space="preserve">
Política de administración de riesgos</t>
    </r>
  </si>
  <si>
    <r>
      <rPr>
        <b/>
        <sz val="11"/>
        <color rgb="FF0065B0"/>
        <rFont val="Arial Narrow"/>
        <family val="2"/>
      </rPr>
      <t>Subcomponente/proceso 3</t>
    </r>
    <r>
      <rPr>
        <sz val="11"/>
        <color rgb="FF0065B0"/>
        <rFont val="Arial Narrow"/>
        <family val="2"/>
      </rPr>
      <t xml:space="preserve">
Consulta y divulgación</t>
    </r>
  </si>
  <si>
    <r>
      <rPr>
        <b/>
        <sz val="11"/>
        <color rgb="FF0065B0"/>
        <rFont val="Arial Narrow"/>
        <family val="2"/>
      </rPr>
      <t>Subcomponente/proceso 4</t>
    </r>
    <r>
      <rPr>
        <sz val="11"/>
        <color rgb="FF0065B0"/>
        <rFont val="Arial Narrow"/>
        <family val="2"/>
      </rPr>
      <t xml:space="preserve">
Monitoreo y Revisión</t>
    </r>
  </si>
  <si>
    <t>Meta/producto</t>
  </si>
  <si>
    <t xml:space="preserve">Descripción </t>
  </si>
  <si>
    <t xml:space="preserve">Información </t>
  </si>
  <si>
    <t xml:space="preserve">Meta/producto </t>
  </si>
  <si>
    <t xml:space="preserve">No. </t>
  </si>
  <si>
    <t xml:space="preserve">Meta/producto  </t>
  </si>
  <si>
    <t xml:space="preserve">Fecha
Inicio </t>
  </si>
  <si>
    <t>Fecha 
Fin</t>
  </si>
  <si>
    <t>No.</t>
  </si>
  <si>
    <t xml:space="preserve">Fecha
inicio </t>
  </si>
  <si>
    <t xml:space="preserve">Fecha
Fin </t>
  </si>
  <si>
    <t>Grupo de Gestión Contractual</t>
  </si>
  <si>
    <r>
      <rPr>
        <b/>
        <sz val="11"/>
        <color rgb="FF0065B0"/>
        <rFont val="Arial Narrow"/>
        <family val="2"/>
      </rPr>
      <t>Subcomponente/proceso 5</t>
    </r>
    <r>
      <rPr>
        <sz val="11"/>
        <color rgb="FF0065B0"/>
        <rFont val="Arial Narrow"/>
        <family val="2"/>
      </rPr>
      <t xml:space="preserve">
Seguimiento</t>
    </r>
  </si>
  <si>
    <t>Meta</t>
  </si>
  <si>
    <t xml:space="preserve">Grupo de Gestión Humana </t>
  </si>
  <si>
    <t>Subcomponentes</t>
  </si>
  <si>
    <t>Establecer con OTIC (responsable ORFEO) los mecanismo de medición de los tiempos específicos de respuesta de la entidad y por dependencia frente a las diferentes modalidades de petición.</t>
  </si>
  <si>
    <t>Suscribir y publicar el acta de eliminación documental en el portal web de la entidad.</t>
  </si>
  <si>
    <t>Situación Actual</t>
  </si>
  <si>
    <t>Mejora a Implementar</t>
  </si>
  <si>
    <t>Beneficio al Ciudadano</t>
  </si>
  <si>
    <t>Tipo de Racionalización</t>
  </si>
  <si>
    <t>Acción de Racionalización.</t>
  </si>
  <si>
    <t>Oficina Asesora de Planeación y todas las Direcciones técnicas.</t>
  </si>
  <si>
    <t>Planeación estratégica del servicio al ciudadano</t>
  </si>
  <si>
    <t>Fortalecimiento del talento humano al servicio del ciudadano</t>
  </si>
  <si>
    <t>Evaluación de gestión y medición de la percepción ciudadana</t>
  </si>
  <si>
    <t>Carta de trato digno publicada.</t>
  </si>
  <si>
    <r>
      <rPr>
        <b/>
        <sz val="11"/>
        <color rgb="FF0065B0"/>
        <rFont val="Arial Narrow"/>
        <family val="2"/>
      </rPr>
      <t>Subcomponente/proceso 2</t>
    </r>
    <r>
      <rPr>
        <sz val="11"/>
        <color rgb="FF0065B0"/>
        <rFont val="Arial Narrow"/>
        <family val="2"/>
      </rPr>
      <t xml:space="preserve">
Mapa de Riesgos de Corrupción</t>
    </r>
  </si>
  <si>
    <t>Hoja de vida y Bienes y rentas</t>
  </si>
  <si>
    <t>Tecnológica</t>
  </si>
  <si>
    <t>Normativa</t>
  </si>
  <si>
    <t>Publicar el Informe de rendición de cuentas sobre la gestión institucional previo a la audiencia pública.</t>
  </si>
  <si>
    <t xml:space="preserve"> Transparencia
Activa</t>
  </si>
  <si>
    <t>Transparencia Pasiva</t>
  </si>
  <si>
    <t>Transparencia colaborativa</t>
  </si>
  <si>
    <t>Transparencia focalizada</t>
  </si>
  <si>
    <t>Gestión documental</t>
  </si>
  <si>
    <t>Subdirección General</t>
  </si>
  <si>
    <t>Desarrollar las Ferias Acércate de relacionamiento con la ciudadanía.</t>
  </si>
  <si>
    <t>Diseñar tres módulos de control social en temas de servicio al ciudadano, diálogo social con control interno y mujer rural.</t>
  </si>
  <si>
    <t>Elaborar y socializar el informe de resultados de la implementación de la estrategia de fortalecimiento del documento electrónico y digital.</t>
  </si>
  <si>
    <t>Dirección de Participación, Transparencia y Servicio al Ciudadano</t>
  </si>
  <si>
    <t>Publicar y socializar boletines con información relevante asociada a la gestión del departamento en el marco del Sistema de Información Estratégica SIE.</t>
  </si>
  <si>
    <t>Elaborar y publicar los resultados, en el informe unificado de PQRSD y percepción de los grupos de valor.</t>
  </si>
  <si>
    <t xml:space="preserve">Generar comunicados de prensa con contenidos audiovisuales, piezas gráficas, podcast, boletines digitales y contenidos informativos para la difusión de los lineamientos y herramientas para implementar las políticas públicas que lidera Función Pública, incluyendo lineamientos mínimos en temas de accesibilidad y usabilidad. </t>
  </si>
  <si>
    <t xml:space="preserve">Reducir el tiempo a 30 días calendario de acuerdo a las disposiciones establecidas en la Resolución 455 de 2021. </t>
  </si>
  <si>
    <t>Realizar seguimiento para que los contratistas obligados de la entidad realicen el diligenciamiento del aplicativo por la integridad, de acuerdo a la Ley 2013 del 2019.</t>
  </si>
  <si>
    <t xml:space="preserve"> Oficina asesora de Planeación (Secretaria General, Grupo de Servicio al Ciudadano Institucional)</t>
  </si>
  <si>
    <t>Modelo de Servicio al Ciudadano actualizado.</t>
  </si>
  <si>
    <t xml:space="preserve">Socializar y publicar el modelo de Servicio al Ciudadano actualizado en el portal web de la entidad e intranet del Departamento. </t>
  </si>
  <si>
    <t xml:space="preserve"> Subdirección General</t>
  </si>
  <si>
    <t xml:space="preserve">Socializar la política de riesgos al interior de la Entidad incluyendo las actualizaciones que se requieran. </t>
  </si>
  <si>
    <t>Dirección de Empleo Público</t>
  </si>
  <si>
    <t>3. Redactar la propuesta de circular con el fin de informar a los servidores públicos de la existencia del formulario web, ruta, funcionamiento, lineamientos de reporte y actualización de la información solicitada.</t>
  </si>
  <si>
    <t xml:space="preserve">4.Solicitar a la Oficina de Tecnología de la Información las mejoras o reporte de fallas del formulario que requieran solución y/o implementación. </t>
  </si>
  <si>
    <t>Informes con las mejoras implementadas.</t>
  </si>
  <si>
    <t xml:space="preserve">Oficina de Control Interno </t>
  </si>
  <si>
    <t>30/042022</t>
  </si>
  <si>
    <t>Nombre del trámite</t>
  </si>
  <si>
    <t xml:space="preserve">Reducir los tiempos de respuesta al trámite, genera disminución de tiempos de espera para el usuario. </t>
  </si>
  <si>
    <t>Aplicar la Resolución 455 de 2021, con el objetivo de mejorar el tiempo de obtención del trámite.</t>
  </si>
  <si>
    <t>Generar las visualizaciones de los resultados de la medición del Índice de Desempeño Institucional - IDI de la vigencia 2021, en el micrositio de MIPG.</t>
  </si>
  <si>
    <t>Identificar los riesgos institucionales e incluyendo los de corrupción.</t>
  </si>
  <si>
    <t xml:space="preserve"> Socializar el mapa de aseguramiento en la vigencia 2022.</t>
  </si>
  <si>
    <t>Verificar el cumplimiento de las actividades de control y  presentar un  informe consolidado al Comité  de Gestión y desempeño Institucional.</t>
  </si>
  <si>
    <t xml:space="preserve">Identificar en coordinación con las direcciones técnicas posibles alianzas para la activación de Nodos del Sistema Nacional de Rendición de cuentas. </t>
  </si>
  <si>
    <t>Documento de caracterización de usuarios actualizado.</t>
  </si>
  <si>
    <t>Elaborar y publicar los resultados de los espacios de diálogo del departamento programados.</t>
  </si>
  <si>
    <t>Realizar seguimiento a los compromisos generados de los espacios de diálogo desarrollados por el departamento.</t>
  </si>
  <si>
    <t>Revisar y Actualizar el modelo de servicio al ciudadano con base en la política de servicio al ciudadano en el marco del MIPG.</t>
  </si>
  <si>
    <t>Gestión de relacionamiento con los ciudadanos</t>
  </si>
  <si>
    <t xml:space="preserve"> Mapa de aseguramiento ejecutado.</t>
  </si>
  <si>
    <t xml:space="preserve">Oficina Asesora de Planeación  </t>
  </si>
  <si>
    <t>Sistema Integrado de Planeación y Gestión para la implementación de las políticas de gestión y desempeño en Función Pública, actualizado y en operación.</t>
  </si>
  <si>
    <t>Plan anual de auditorías y seguimiento cumplido.</t>
  </si>
  <si>
    <t xml:space="preserve">Aprobación (adopción e implementación) de nuevos trámites o modificación estructural de trámites existentes. </t>
  </si>
  <si>
    <t>El tiempo de solución promedio de un trámite es de 25 días hábiles.</t>
  </si>
  <si>
    <t>Facilidad de registro de la información en el formulario web para servidores públicos. 
Reducción de entrega de documentos físicos.
Ciudadanos: Ley de transparencia.</t>
  </si>
  <si>
    <t>Generar propuesta de circular con el fin de comunicar a los servidores públicos sobre el formulario web, diligenciamiento y reporte para actualizar información.</t>
  </si>
  <si>
    <t>Desarrollo de jornadas de capacitación para los servidores con el fin de actualizar la información contenida en el SIGEP.</t>
  </si>
  <si>
    <t>Publicar el informe de avances de compromisos generados del Plan Marco de Implementación de los acuerdos de Paz.</t>
  </si>
  <si>
    <t>Desarrollar la audiencia de rendición de cuentas de Función Pública.</t>
  </si>
  <si>
    <t>Informe de rendición de cuentas publicado.</t>
  </si>
  <si>
    <t>Boletines publicados y socializados.</t>
  </si>
  <si>
    <t>Audiencia de rendición de cuentas realizada.</t>
  </si>
  <si>
    <t>Informes de seguimiento a compromisos.</t>
  </si>
  <si>
    <t>Nodos del Sistema Nacional de Rendición de cuentas identificados.</t>
  </si>
  <si>
    <t>Convocar y desarrollar los espacios de diálogo del director de Función Pública con servidores públicos (Encuentros de Equipo Transversal).</t>
  </si>
  <si>
    <t>Actualizar y publicar la carta de trato digno en todos los canales de atención.</t>
  </si>
  <si>
    <t>Ajustar el informe de PQRSD y percepción de los grupos de valor teniendo en cuenta la mejora implementada.</t>
  </si>
  <si>
    <t>Elaborar cuatro (4) informes trimestrales que describan la participación de los miembros de los Equipos Transversales en los cuatro mecanismos de trabajo.</t>
  </si>
  <si>
    <t>Desarrollar ejercicio de Analítica de datos para identificación de fuentes de insumo para la generación de la caracterización de usuarios.</t>
  </si>
  <si>
    <t>Actualizar la caracterización de usuarios, ciudadanos y grupos de interés.</t>
  </si>
  <si>
    <t>Documento propuesta para la formalización de una Oficina de relacionamiento Estado - Ciudadano.</t>
  </si>
  <si>
    <t>Capacitaciones difundidas.</t>
  </si>
  <si>
    <t>Sesiones de equipos transversales planificadas y desarrolladas.</t>
  </si>
  <si>
    <t>Boletines elaborados.</t>
  </si>
  <si>
    <t>Publicación del modelo de Servicio al Ciudadano actualizado en el portal web.</t>
  </si>
  <si>
    <t>Encuestas de percepción.</t>
  </si>
  <si>
    <t>Mecanismos definidos.</t>
  </si>
  <si>
    <t>Informe publicado.</t>
  </si>
  <si>
    <t>Desarrollar las transmisiones virtuales por redes sociales que se coordinen con las áreas misionales, sobre gestión institucional.</t>
  </si>
  <si>
    <t>Publicar en el portal web institucional, previa visto bueno de las áreas, los documentos diagramados. (Documentos de lineamientos técnicos, documentos metodológicos y documentos de planeación).</t>
  </si>
  <si>
    <t>Realizar la publicación del inventario de eliminación documental, en el portal web de la entidad.</t>
  </si>
  <si>
    <t>Transmisiones desarrolladas según agenda.</t>
  </si>
  <si>
    <t>Visualizaciones resultados IDI 2021.</t>
  </si>
  <si>
    <t>Documentos diagramados y publicados.</t>
  </si>
  <si>
    <t>Material informativo diseñado y publicado.</t>
  </si>
  <si>
    <t>Instrumentos actualizados (activos de la información en gov.co).</t>
  </si>
  <si>
    <t>Micrositios actualizados.</t>
  </si>
  <si>
    <t>Portal web con requerimientos ITA actualizado.</t>
  </si>
  <si>
    <t>3 módulos diseñados.</t>
  </si>
  <si>
    <t>Acta de eliminación documental publicada.</t>
  </si>
  <si>
    <t>Política socializada.</t>
  </si>
  <si>
    <t>101 fichas diseñadas y publicadas.</t>
  </si>
  <si>
    <t>Asesorías programadas y realizadas.</t>
  </si>
  <si>
    <t xml:space="preserve">Jornadas de socialización y apropiación adelantadas. </t>
  </si>
  <si>
    <t>Reportes de controles y acciones realizadas oportunamente.</t>
  </si>
  <si>
    <t>Tablero de control actualizado.</t>
  </si>
  <si>
    <t>Reporte de avance presentado.</t>
  </si>
  <si>
    <t xml:space="preserve">Reducción del tiempo de respuesta o duración del trámite.  </t>
  </si>
  <si>
    <r>
      <t xml:space="preserve">Radicación, descarga y/o envío de documentos electrónicos.
</t>
    </r>
    <r>
      <rPr>
        <sz val="11"/>
        <color rgb="FFFF0000"/>
        <rFont val="Arial Narrow"/>
        <family val="2"/>
      </rPr>
      <t/>
    </r>
  </si>
  <si>
    <t>Tramite racionalizado.</t>
  </si>
  <si>
    <t>Trámite racionalizado.</t>
  </si>
  <si>
    <t>Jornadas de capacitación realizadas.</t>
  </si>
  <si>
    <t>Propuesta de circular.</t>
  </si>
  <si>
    <t>Mejoras implementadas en el sistema.</t>
  </si>
  <si>
    <t>Construir de manera participativa las agendas con los miembros de los diferentes Equipos Transversales.</t>
  </si>
  <si>
    <t>Capacitación difundida según programación.</t>
  </si>
  <si>
    <t xml:space="preserve">Realizar seguimiento para que los funcionarios de la entidad realicen el diligenciamiento del formato de bienes y rentas. </t>
  </si>
  <si>
    <t>Reportes de seguimiento.</t>
  </si>
  <si>
    <t>Proyectar modificación al Manual de Contratación incluyendo lineamientos de manejo de conflictos de interés.</t>
  </si>
  <si>
    <t>Elaborar la Resolución por medio de la cual se adopta el Manual de Contratación ajustado en relación a los lineamientos de manejo de conflictos de interés.</t>
  </si>
  <si>
    <t>Socializar y publicar en el portal web de la entidad la modificación al Manual de Contratación incluyendo lineamientos de manejo de conflictos de interés.</t>
  </si>
  <si>
    <t>Modificación proyectada.</t>
  </si>
  <si>
    <t>Resolución elaborada.</t>
  </si>
  <si>
    <t>Manual socializado y publicado.</t>
  </si>
  <si>
    <t>Asesorías realizadas.</t>
  </si>
  <si>
    <t>4 Informes.</t>
  </si>
  <si>
    <t>Consulta realizada.</t>
  </si>
  <si>
    <t>Agendas construidas de manera participativa.</t>
  </si>
  <si>
    <t>Actualizar la información del menú transparencia de acuerdo a la Resolución 1519 de 2020 (Anexo 2. Servicio al ciudadano y menú participa, Anexo 4. Datos abiertos)</t>
  </si>
  <si>
    <t xml:space="preserve">Actualizar los instrumentos de gestión de la información de acuerdo a la ley 1712 de 2014.(Datos abiertos) </t>
  </si>
  <si>
    <t>Crear y/o actualizar los micrositios de la entidad a través de contenidos informativos para facilitar la interacción de las políticas públicas a cargo de Función Pública con nuestros grupos de valor, incluyendo lineamientos mínimos en temas de accesibilidad y usabilidad. (Resolución 1519 de 2021, anexo 1 Accesibilidad web).</t>
  </si>
  <si>
    <t>Acompañar las mesas de trabajo surgidas del acuerdo de negociación colectiva 2021, desarrollado con las organizaciones sindicales de empleados públicos.</t>
  </si>
  <si>
    <t>Mesas de trabajo surgidas del acuerdo de negociación colectiva 2021.</t>
  </si>
  <si>
    <t>Dirección de Desarrollo Organizacional</t>
  </si>
  <si>
    <t>Mesas de trabajo con MRA y MTEA</t>
  </si>
  <si>
    <t>Participación en espacios de diálogo en el marco del nodo de paz que lidera la Consejería de Estabilización de la Presidencia de la República</t>
  </si>
  <si>
    <t>Espacios de diálogo</t>
  </si>
  <si>
    <t>Revisar y promover la herramienta de experiencia ciudadana en los espacios de relacionamiento con el ciudadano.</t>
  </si>
  <si>
    <r>
      <rPr>
        <b/>
        <sz val="22"/>
        <color rgb="FF0065B0"/>
        <rFont val="Arial Narrow"/>
        <family val="2"/>
      </rPr>
      <t xml:space="preserve">Gestión del Riesgo de Corrupción - Mapa de Riesgos de Corrupción: </t>
    </r>
    <r>
      <rPr>
        <b/>
        <sz val="24"/>
        <color rgb="FF0065B0"/>
        <rFont val="Arial Narrow"/>
        <family val="2"/>
      </rPr>
      <t xml:space="preserve">
</t>
    </r>
    <r>
      <rPr>
        <sz val="20"/>
        <color rgb="FF0065B0"/>
        <rFont val="Arial Narrow"/>
        <family val="2"/>
      </rPr>
      <t xml:space="preserve">Herramienta que le permite a la entidad identificar, analizar y controlar los posibles hechos generadores de corrupción, tanto internos como externos. </t>
    </r>
  </si>
  <si>
    <t>Actualizar tablero de control para el monitoreo y seguimiento de los riesgos institucionales (incluyendo riesgos de corrupción).</t>
  </si>
  <si>
    <r>
      <rPr>
        <b/>
        <sz val="22"/>
        <color rgb="FF0065B0"/>
        <rFont val="Arial Narrow"/>
        <family val="2"/>
      </rPr>
      <t xml:space="preserve">Racionalización de Trámites: </t>
    </r>
    <r>
      <rPr>
        <b/>
        <sz val="36"/>
        <color rgb="FF0065B0"/>
        <rFont val="Arial Narrow"/>
        <family val="2"/>
      </rPr>
      <t xml:space="preserve">
</t>
    </r>
    <r>
      <rPr>
        <sz val="18"/>
        <color rgb="FF0065B0"/>
        <rFont val="Arial Narrow"/>
        <family val="2"/>
      </rPr>
      <t>Facilita el acceso a los servicios que brinda la administración pública, y le permite a las entidades simplificar, estandarizar, eliminar, optimizar y automatizar los trámites existentes, acercando el ciudadano a los servicios que presta el Estado.</t>
    </r>
  </si>
  <si>
    <t>Ítem</t>
  </si>
  <si>
    <t>Diálogo</t>
  </si>
  <si>
    <r>
      <t xml:space="preserve">Mecanismos para Mejorar la Atención al Ciudadano: 
</t>
    </r>
    <r>
      <rPr>
        <sz val="24"/>
        <color rgb="FF3366CC"/>
        <rFont val="Arial Narrow"/>
        <family val="2"/>
      </rPr>
      <t>Centra sus esfuerzos en garantizar el acceso de los ciudadanos a los trámites y servicios de la Administración Pública.</t>
    </r>
  </si>
  <si>
    <r>
      <t xml:space="preserve">Mecanismos para la Transparencia y Acceso a la Información:
</t>
    </r>
    <r>
      <rPr>
        <sz val="24"/>
        <color rgb="FF3366CC"/>
        <rFont val="Arial Narrow"/>
        <family val="2"/>
      </rPr>
      <t>Recoge los lineamientos para la garantía del derecho fundamental de acceso a la información pública, según el cual toda persona puede acceder a la información pública.</t>
    </r>
  </si>
  <si>
    <t>Informe de resultados de la implementación de la estrategia.</t>
  </si>
  <si>
    <t>1 Diagnóstico documental socializado y publicado.</t>
  </si>
  <si>
    <t>Peso Total actividades por componente</t>
  </si>
  <si>
    <t>Peso cada actividad por componente</t>
  </si>
  <si>
    <r>
      <t xml:space="preserve">Iniciativas Adicionales:
</t>
    </r>
    <r>
      <rPr>
        <sz val="24"/>
        <color rgb="FF3366CC"/>
        <rFont val="Arial Narrow"/>
        <family val="2"/>
      </rPr>
      <t xml:space="preserve">Se refiere a las iniciativas particulares de la entidad que contribuyen a combatir y prevenir la corrupción. </t>
    </r>
  </si>
  <si>
    <t>Actualizar la información de los trámites en el Sistema Único de Información de Trámite, de acuerdo a lo establecido en la Resolución 455 de 2021.</t>
  </si>
  <si>
    <t>Actualmente, En el SIGEP no existe la posibilidad de que los servidores públicos registren la información de familiares hasta segundo grado de afinidad y segundo grado de consanguinidad, que tengan contrato de prestación de servicios con el estado.</t>
  </si>
  <si>
    <t>2. Realizar jornadas de capacitación para que los servidores públicos actualicen la información en el SIGEP).</t>
  </si>
  <si>
    <t>Propuesta para la formalización de una Oficina de relacionamiento Estado - Ciudadano, de acuerdo a las directrices  de la Ley 2052 del 2020, art. 17.</t>
  </si>
  <si>
    <t>Oficina Asesora de Planeación, Oficina de Tecnologías de la Información, Direcciones técnicas y Grupo de Servicio al Ciudadano</t>
  </si>
  <si>
    <t>Mecanismo de medición de tiempos  implementados para la generación de  informes de PQRSD y percepción de los grupos.</t>
  </si>
  <si>
    <t>Seguimiento y actualización de la información institucional mediante matriz de responsabilidades Índice de Transparencia y Acceso a la Información - ITA</t>
  </si>
  <si>
    <t>Desarrollar la estrategia de uso y apropiación de datos  abiertos a través del Sistema de Información Estratégica -SIE.</t>
  </si>
  <si>
    <t>Distribución pesos Plan anticorrupción</t>
  </si>
  <si>
    <t>% Asignado</t>
  </si>
  <si>
    <r>
      <rPr>
        <b/>
        <sz val="28"/>
        <color rgb="FF0065B0"/>
        <rFont val="Arial Narrow"/>
        <family val="2"/>
      </rPr>
      <t xml:space="preserve">Estrategia de Rendición de Cuentas: </t>
    </r>
    <r>
      <rPr>
        <b/>
        <sz val="36"/>
        <color rgb="FF0065B0"/>
        <rFont val="Arial Narrow"/>
        <family val="2"/>
      </rPr>
      <t xml:space="preserve">
</t>
    </r>
    <r>
      <rPr>
        <sz val="24"/>
        <color rgb="FF0065B0"/>
        <rFont val="Arial Narrow"/>
        <family val="2"/>
      </rPr>
      <t>Expresión del control social que comprende acciones de petición de información, diálogos e incentivos.</t>
    </r>
  </si>
  <si>
    <t>Participacion Ciudadana</t>
  </si>
  <si>
    <r>
      <t>Presentar ante el  Comité Institucional de Coordinación de Control Interno los riesgos materializados y  los riesgos de corrupción de la entidad para la toma de decisiones</t>
    </r>
    <r>
      <rPr>
        <b/>
        <sz val="11"/>
        <rFont val="Arial Narrow"/>
        <family val="2"/>
      </rPr>
      <t>.</t>
    </r>
  </si>
  <si>
    <t>Desarrollo de un formulario web para que los servidores públicos registren y actualicen la información de familiares, hasta segundo grado de afinidad y segundo grado de consanguinidad, con contratos de prestación de servicios profesionales o de apoyo a la gestión con el Estado. El servidor público deberá mantener actualizada su información actualizando  el aplicativo oportunamente, cumpliendo con la Directiva presidencial 01 de 2022.</t>
  </si>
  <si>
    <t xml:space="preserve"> 20/12/2022</t>
  </si>
  <si>
    <t xml:space="preserve">Promover espacios de capacitación relacionados con el código de integridad. </t>
  </si>
  <si>
    <t>a.)  Plan Anticorrupción y de Atención al Ciudadano 2022</t>
  </si>
  <si>
    <t>b.) Acciones de participación ciudadana</t>
  </si>
  <si>
    <t>c.) Estrategia de Participación ciudadana</t>
  </si>
  <si>
    <t>}</t>
  </si>
  <si>
    <r>
      <t xml:space="preserve">Acciones para el fortalecimiento de la relación con los grupos de valor
</t>
    </r>
    <r>
      <rPr>
        <i/>
        <sz val="11"/>
        <color rgb="FF3366CC"/>
        <rFont val="Arial Narrow"/>
        <family val="2"/>
      </rPr>
      <t xml:space="preserve">Función Pública presenta la estrategia para el fortalecimiento con los grupos de valor, la cual agrupa: </t>
    </r>
    <r>
      <rPr>
        <b/>
        <i/>
        <sz val="11"/>
        <color rgb="FF3366CC"/>
        <rFont val="Arial Narrow"/>
        <family val="2"/>
      </rPr>
      <t>i).</t>
    </r>
    <r>
      <rPr>
        <i/>
        <sz val="11"/>
        <color rgb="FF3366CC"/>
        <rFont val="Arial Narrow"/>
        <family val="2"/>
      </rPr>
      <t xml:space="preserve"> Acciones del plan anticorrupción (riesgos, trámites, rendición de cuentas, atención al ciudadano,
transparencia e iniciativas adicionales),</t>
    </r>
    <r>
      <rPr>
        <b/>
        <i/>
        <sz val="11"/>
        <color rgb="FF3366CC"/>
        <rFont val="Arial Narrow"/>
        <family val="2"/>
      </rPr>
      <t xml:space="preserve"> ii)</t>
    </r>
    <r>
      <rPr>
        <i/>
        <sz val="11"/>
        <color rgb="FF3366CC"/>
        <rFont val="Arial Narrow"/>
        <family val="2"/>
      </rPr>
      <t xml:space="preserve"> Actividades institucionales para promover la participación ciudadana,  y </t>
    </r>
    <r>
      <rPr>
        <b/>
        <i/>
        <sz val="11"/>
        <color rgb="FF3366CC"/>
        <rFont val="Arial Narrow"/>
        <family val="2"/>
      </rPr>
      <t>iii).</t>
    </r>
    <r>
      <rPr>
        <i/>
        <sz val="11"/>
        <color rgb="FF3366CC"/>
        <rFont val="Arial Narrow"/>
        <family val="2"/>
      </rPr>
      <t xml:space="preserve"> Ejercicios para prevenir situaciones de conflicto de interés.
Para consultar  algunos de los 6 componentes del Plan anticorrupción (puede dar clic en los recuadros azules), de igual manera puede proceder para las acciones de participación y la estrategia de participación ciudadana.</t>
    </r>
  </si>
  <si>
    <t>Asesorar a la segunda línea de defensa, en temas inherentes a la función de aseguramiento, cuando se requiera.</t>
  </si>
  <si>
    <t xml:space="preserve">Informes de Ley según plan de auditorías de seguimiento. </t>
  </si>
  <si>
    <t>Efectuar seguimiento periódico a la gestión institucional y elaborar los informes de ley, según plan de auditorías de seguimiento vigencia 2022.</t>
  </si>
  <si>
    <t>Incorporar lineamientos de la directiva Presidencial 01 del 2022.</t>
  </si>
  <si>
    <t xml:space="preserve">1. Remitir a la Oficina de Tecnologías de la Información, la propuesta del formulario web para que los servidores públicos reporten a sus familiares hasta segundo grado de afinidad y segundo grado de consanguinidad, con contratos de prestación de servicios profesionales o de apoyo a la gestión con el Estado. </t>
  </si>
  <si>
    <t>Informes elaborados (Informe de percepción de la audiencia pública de RDC).</t>
  </si>
  <si>
    <t>Difundir capacitaciones para fortalecer los valores de Integridad, Transparencia y Servicio al Ciudadano, en los servidores públicos.</t>
  </si>
  <si>
    <t>Informe de la medición de los resultados e incidencia ciudadana de las Ferias Acércate en los municipios.</t>
  </si>
  <si>
    <t>Conocimiento de Servicio al Ciudadano</t>
  </si>
  <si>
    <t>Elaborar boletines de novedades jurídicas en lenguaje claro, de acuerdo a la Circular 100-010-2021.</t>
  </si>
  <si>
    <t>Ejercicio de analítica desarrollado.</t>
  </si>
  <si>
    <t>Menú transparencia actualizado, menú de servicio al ciudadano y menú participa</t>
  </si>
  <si>
    <t>Elaborar y socializar el diagnóstico documental.</t>
  </si>
  <si>
    <t>1 Inventario de eliminación documental publicado.</t>
  </si>
  <si>
    <t xml:space="preserve">Realizar seguimiento a las Personas Expuestas Políticamente - PEP para que diligencien la información en el aplicativo por la integridad, de acuerdo al Decreto 830 de 2021. </t>
  </si>
  <si>
    <t>Acompañar jurídicamente cuando se requiera, al grupo de gestión humana en la atención a situaciones de conflicto de interés.</t>
  </si>
  <si>
    <t>Poner en consulta de los grupos de valor el documento "Actualización Guía de Administración de Riesgos y Controles - Capítulo Riesgos Fiscales, por medio del portal web de la entidad".</t>
  </si>
  <si>
    <t>Poner en consulta de los grupos de valor el documento "Actualización Guía de Roles de las Oficina de Control Interno, por medio del portal web de la entidad".</t>
  </si>
  <si>
    <t>Poner en consulta de los grupos de valor el documento "Anexo Metodológico para el desarrollo de auditorías ágiles, por medio del portal web de la entidad".</t>
  </si>
  <si>
    <t>Adelantar el proceso de concertación, mediante las mesas de trabajo con MRA Mesa Regional Amazónica y la MTEA Mesa Temática de Educación</t>
  </si>
  <si>
    <r>
      <rPr>
        <b/>
        <i/>
        <sz val="9"/>
        <color theme="1"/>
        <rFont val="Calibri"/>
        <family val="2"/>
        <scheme val="minor"/>
      </rPr>
      <t>Versión del documento: 21 de junio de 2022, versión 04</t>
    </r>
    <r>
      <rPr>
        <sz val="11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NOTA: Se ajusta fecha de actividades del componente Rendición de cuentas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</si>
</sst>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3" x14ac:knownFonts="1">
    <font>
      <sz val="11"/>
      <color theme="1"/>
      <name val="Calibri"/>
      <family val="2"/>
      <scheme val="minor"/>
    </font>
    <font>
      <sz val="12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4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3366CC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72"/>
      <color rgb="FF0062AC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rgb="FF0065B0"/>
      <name val="Arial Narrow"/>
      <family val="2"/>
    </font>
    <font>
      <b/>
      <sz val="24"/>
      <color rgb="FF0065B0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36"/>
      <color rgb="FF0065B0"/>
      <name val="Arial Narrow"/>
      <family val="2"/>
    </font>
    <font>
      <b/>
      <sz val="22"/>
      <color rgb="FF0065B0"/>
      <name val="Arial Narrow"/>
      <family val="2"/>
    </font>
    <font>
      <sz val="12"/>
      <name val="Arial Narrow"/>
      <family val="2"/>
    </font>
    <font>
      <b/>
      <sz val="48"/>
      <color rgb="FF3366CC"/>
      <name val="Arial Narrow"/>
      <family val="2"/>
    </font>
    <font>
      <b/>
      <sz val="14"/>
      <color rgb="FF0070C0"/>
      <name val="Arial Narrow"/>
      <family val="2"/>
    </font>
    <font>
      <b/>
      <sz val="11"/>
      <color rgb="FF0070C0"/>
      <name val="Arial Narrow"/>
      <family val="2"/>
    </font>
    <font>
      <b/>
      <sz val="14"/>
      <color theme="0"/>
      <name val="Arial Narrow"/>
      <family val="2"/>
    </font>
    <font>
      <b/>
      <sz val="12"/>
      <color theme="0"/>
      <name val="Arial Narrow"/>
      <family val="2"/>
    </font>
    <font>
      <b/>
      <sz val="16"/>
      <color theme="0"/>
      <name val="Arial Narrow"/>
      <family val="2"/>
    </font>
    <font>
      <b/>
      <sz val="11"/>
      <color theme="0"/>
      <name val="Arial Narrow"/>
      <family val="2"/>
    </font>
    <font>
      <b/>
      <sz val="20"/>
      <color rgb="FF0065B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24"/>
      <color rgb="FF3366CC"/>
      <name val="Arial Narrow"/>
      <family val="2"/>
    </font>
    <font>
      <i/>
      <sz val="11"/>
      <color theme="4"/>
      <name val="Calibri"/>
      <family val="2"/>
      <scheme val="minor"/>
    </font>
    <font>
      <sz val="11"/>
      <color rgb="FF0065B0"/>
      <name val="Arial Narrow"/>
      <family val="2"/>
    </font>
    <font>
      <b/>
      <sz val="11"/>
      <color rgb="FF0065B0"/>
      <name val="Arial Narrow"/>
      <family val="2"/>
    </font>
    <font>
      <sz val="11"/>
      <color theme="8"/>
      <name val="Arial Narrow"/>
      <family val="2"/>
    </font>
    <font>
      <b/>
      <sz val="11"/>
      <color theme="8"/>
      <name val="Arial Narrow"/>
      <family val="2"/>
    </font>
    <font>
      <sz val="14"/>
      <color theme="8"/>
      <name val="Arial Narrow"/>
      <family val="2"/>
    </font>
    <font>
      <b/>
      <sz val="12"/>
      <color theme="8"/>
      <name val="Arial Narrow"/>
      <family val="2"/>
    </font>
    <font>
      <b/>
      <sz val="12"/>
      <color theme="1"/>
      <name val="Calibri"/>
      <family val="2"/>
      <scheme val="minor"/>
    </font>
    <font>
      <b/>
      <sz val="36"/>
      <color rgb="FF3366CC"/>
      <name val="Arial Narrow"/>
      <family val="2"/>
    </font>
    <font>
      <b/>
      <sz val="12"/>
      <color theme="4" tint="-0.249977111117893"/>
      <name val="Arial Narrow"/>
      <family val="2"/>
    </font>
    <font>
      <sz val="11"/>
      <color rgb="FFFF0000"/>
      <name val="Arial Narrow"/>
      <family val="2"/>
    </font>
    <font>
      <sz val="11"/>
      <color theme="8"/>
      <name val="Calibri"/>
      <family val="2"/>
      <scheme val="minor"/>
    </font>
    <font>
      <sz val="24"/>
      <color rgb="FF3366CC"/>
      <name val="Arial Narrow"/>
      <family val="2"/>
    </font>
    <font>
      <b/>
      <sz val="24"/>
      <color rgb="FF3366CC"/>
      <name val="Calibri"/>
      <family val="2"/>
      <scheme val="minor"/>
    </font>
    <font>
      <i/>
      <sz val="11"/>
      <color theme="4"/>
      <name val="Arial Narrow"/>
      <family val="2"/>
    </font>
    <font>
      <sz val="20"/>
      <color rgb="FF0065B0"/>
      <name val="Arial Narrow"/>
      <family val="2"/>
    </font>
    <font>
      <sz val="18"/>
      <color rgb="FF0065B0"/>
      <name val="Arial Narrow"/>
      <family val="2"/>
    </font>
    <font>
      <sz val="24"/>
      <color rgb="FF0065B0"/>
      <name val="Arial Narrow"/>
      <family val="2"/>
    </font>
    <font>
      <b/>
      <sz val="28"/>
      <color rgb="FF0065B0"/>
      <name val="Arial Narrow"/>
      <family val="2"/>
    </font>
    <font>
      <b/>
      <sz val="11"/>
      <name val="Arial Narrow"/>
      <family val="2"/>
    </font>
    <font>
      <b/>
      <sz val="16"/>
      <color rgb="FF3366CC"/>
      <name val="Arial Narrow"/>
      <family val="2"/>
    </font>
    <font>
      <i/>
      <sz val="11"/>
      <color rgb="FF3366CC"/>
      <name val="Arial Narrow"/>
      <family val="2"/>
    </font>
    <font>
      <b/>
      <i/>
      <sz val="11"/>
      <color rgb="FF3366CC"/>
      <name val="Arial Narrow"/>
      <family val="2"/>
    </font>
    <font>
      <b/>
      <sz val="16"/>
      <color rgb="FFEAB200"/>
      <name val="Arial Narrow"/>
      <family val="2"/>
    </font>
    <font>
      <sz val="10"/>
      <color rgb="FF0065B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0A8"/>
        <bgColor indexed="64"/>
      </patternFill>
    </fill>
    <fill>
      <patternFill patternType="solid">
        <fgColor rgb="FF0070C0"/>
        <bgColor indexed="64"/>
      </patternFill>
    </fill>
  </fills>
  <borders count="75">
    <border>
      <left/>
      <right/>
      <top/>
      <bottom/>
      <diagonal/>
    </border>
    <border>
      <left style="hair">
        <color rgb="FF3366CC"/>
      </left>
      <right style="medium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medium">
        <color rgb="FF3366CC"/>
      </bottom>
      <diagonal/>
    </border>
    <border>
      <left style="medium">
        <color rgb="FF3366CC"/>
      </left>
      <right style="hair">
        <color rgb="FF3366CC"/>
      </right>
      <top style="hair">
        <color rgb="FF3366CC"/>
      </top>
      <bottom style="medium">
        <color rgb="FF3366CC"/>
      </bottom>
      <diagonal/>
    </border>
    <border>
      <left style="medium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rgb="FF3366CC"/>
      </left>
      <right style="hair">
        <color rgb="FF3366CC"/>
      </right>
      <top/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/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/>
      <bottom style="hair">
        <color rgb="FF3366CC"/>
      </bottom>
      <diagonal/>
    </border>
    <border>
      <left style="medium">
        <color rgb="FF3366CC"/>
      </left>
      <right/>
      <top style="medium">
        <color rgb="FF3366CC"/>
      </top>
      <bottom style="medium">
        <color rgb="FF3366CC"/>
      </bottom>
      <diagonal/>
    </border>
    <border>
      <left/>
      <right/>
      <top style="medium">
        <color rgb="FF3366CC"/>
      </top>
      <bottom style="medium">
        <color rgb="FF3366CC"/>
      </bottom>
      <diagonal/>
    </border>
    <border>
      <left/>
      <right style="medium">
        <color rgb="FF3366CC"/>
      </right>
      <top style="medium">
        <color rgb="FF3366CC"/>
      </top>
      <bottom style="medium">
        <color rgb="FF3366CC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double">
        <color rgb="FF3366CC"/>
      </right>
      <top style="double">
        <color rgb="FF3366CC"/>
      </top>
      <bottom/>
      <diagonal/>
    </border>
    <border>
      <left style="double">
        <color rgb="FF0070C0"/>
      </left>
      <right/>
      <top style="double">
        <color rgb="FF0070C0"/>
      </top>
      <bottom style="double">
        <color rgb="FF0070C0"/>
      </bottom>
      <diagonal/>
    </border>
    <border>
      <left/>
      <right/>
      <top style="double">
        <color rgb="FF0070C0"/>
      </top>
      <bottom style="double">
        <color rgb="FF0070C0"/>
      </bottom>
      <diagonal/>
    </border>
    <border>
      <left/>
      <right style="double">
        <color rgb="FF0070C0"/>
      </right>
      <top style="double">
        <color rgb="FF0070C0"/>
      </top>
      <bottom style="double">
        <color rgb="FF0070C0"/>
      </bottom>
      <diagonal/>
    </border>
    <border>
      <left style="hair">
        <color rgb="FF0065B0"/>
      </left>
      <right style="hair">
        <color rgb="FF0065B0"/>
      </right>
      <top style="hair">
        <color rgb="FF0065B0"/>
      </top>
      <bottom style="hair">
        <color rgb="FF0065B0"/>
      </bottom>
      <diagonal/>
    </border>
    <border>
      <left style="hair">
        <color rgb="FF3366CC"/>
      </left>
      <right style="hair">
        <color rgb="FF3366CC"/>
      </right>
      <top style="medium">
        <color rgb="FF3366CC"/>
      </top>
      <bottom/>
      <diagonal/>
    </border>
    <border>
      <left/>
      <right style="double">
        <color rgb="FF0062AC"/>
      </right>
      <top style="double">
        <color rgb="FF0062AC"/>
      </top>
      <bottom/>
      <diagonal/>
    </border>
    <border>
      <left/>
      <right style="hair">
        <color rgb="FF3366CC"/>
      </right>
      <top style="medium">
        <color rgb="FF3366CC"/>
      </top>
      <bottom/>
      <diagonal/>
    </border>
    <border>
      <left style="double">
        <color rgb="FF0062AC"/>
      </left>
      <right/>
      <top style="double">
        <color rgb="FF0062AC"/>
      </top>
      <bottom style="medium">
        <color rgb="FF3366CC"/>
      </bottom>
      <diagonal/>
    </border>
    <border>
      <left/>
      <right/>
      <top style="double">
        <color rgb="FF0062AC"/>
      </top>
      <bottom style="medium">
        <color rgb="FF3366CC"/>
      </bottom>
      <diagonal/>
    </border>
    <border>
      <left/>
      <right style="double">
        <color rgb="FF0062AC"/>
      </right>
      <top style="double">
        <color rgb="FF0062AC"/>
      </top>
      <bottom style="medium">
        <color rgb="FF3366CC"/>
      </bottom>
      <diagonal/>
    </border>
    <border>
      <left style="double">
        <color rgb="FF0062AC"/>
      </left>
      <right/>
      <top style="double">
        <color rgb="FF0062AC"/>
      </top>
      <bottom style="medium">
        <color rgb="FF0062AC"/>
      </bottom>
      <diagonal/>
    </border>
    <border>
      <left/>
      <right/>
      <top style="double">
        <color rgb="FF0062AC"/>
      </top>
      <bottom style="medium">
        <color rgb="FF0062AC"/>
      </bottom>
      <diagonal/>
    </border>
    <border>
      <left/>
      <right style="double">
        <color rgb="FF0062AC"/>
      </right>
      <top style="double">
        <color rgb="FF0062AC"/>
      </top>
      <bottom style="medium">
        <color rgb="FF0062AC"/>
      </bottom>
      <diagonal/>
    </border>
    <border>
      <left style="double">
        <color rgb="FF0062A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0062AC"/>
      </right>
      <top style="medium">
        <color rgb="FF3366CC"/>
      </top>
      <bottom/>
      <diagonal/>
    </border>
    <border>
      <left style="double">
        <color rgb="FF0062A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0062A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0062AC"/>
      </right>
      <top style="hair">
        <color rgb="FF3366CC"/>
      </top>
      <bottom style="hair">
        <color rgb="FF3366CC"/>
      </bottom>
      <diagonal/>
    </border>
    <border>
      <left style="double">
        <color rgb="FF0062AC"/>
      </left>
      <right style="hair">
        <color rgb="FF3366CC"/>
      </right>
      <top style="hair">
        <color rgb="FF3366CC"/>
      </top>
      <bottom style="double">
        <color rgb="FF0062A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double">
        <color rgb="FF0062AC"/>
      </bottom>
      <diagonal/>
    </border>
    <border>
      <left style="hair">
        <color rgb="FF3366CC"/>
      </left>
      <right style="double">
        <color rgb="FF0062AC"/>
      </right>
      <top style="hair">
        <color rgb="FF3366CC"/>
      </top>
      <bottom style="double">
        <color rgb="FF0062AC"/>
      </bottom>
      <diagonal/>
    </border>
    <border>
      <left style="double">
        <color rgb="FF0065B0"/>
      </left>
      <right/>
      <top style="double">
        <color rgb="FF0065B0"/>
      </top>
      <bottom/>
      <diagonal/>
    </border>
    <border>
      <left/>
      <right/>
      <top style="double">
        <color rgb="FF0065B0"/>
      </top>
      <bottom/>
      <diagonal/>
    </border>
    <border>
      <left/>
      <right style="double">
        <color rgb="FF0065B0"/>
      </right>
      <top style="double">
        <color rgb="FF0065B0"/>
      </top>
      <bottom/>
      <diagonal/>
    </border>
    <border>
      <left style="double">
        <color rgb="FF0065B0"/>
      </left>
      <right/>
      <top/>
      <bottom/>
      <diagonal/>
    </border>
    <border>
      <left/>
      <right style="double">
        <color rgb="FF0065B0"/>
      </right>
      <top/>
      <bottom/>
      <diagonal/>
    </border>
    <border>
      <left style="double">
        <color rgb="FF0065B0"/>
      </left>
      <right/>
      <top/>
      <bottom style="double">
        <color rgb="FF0065B0"/>
      </bottom>
      <diagonal/>
    </border>
    <border>
      <left/>
      <right/>
      <top/>
      <bottom style="double">
        <color rgb="FF0065B0"/>
      </bottom>
      <diagonal/>
    </border>
    <border>
      <left/>
      <right style="hair">
        <color rgb="FF3366CC"/>
      </right>
      <top/>
      <bottom style="hair">
        <color rgb="FF3366CC"/>
      </bottom>
      <diagonal/>
    </border>
    <border>
      <left style="double">
        <color rgb="FF0062AC"/>
      </left>
      <right/>
      <top style="medium">
        <color rgb="FF3366CC"/>
      </top>
      <bottom/>
      <diagonal/>
    </border>
    <border>
      <left style="double">
        <color rgb="FF0062AC"/>
      </left>
      <right/>
      <top/>
      <bottom style="hair">
        <color rgb="FF3366CC"/>
      </bottom>
      <diagonal/>
    </border>
    <border>
      <left style="double">
        <color rgb="FF0062AC"/>
      </left>
      <right style="hair">
        <color rgb="FF3366CC"/>
      </right>
      <top style="hair">
        <color rgb="FF3366CC"/>
      </top>
      <bottom/>
      <diagonal/>
    </border>
    <border>
      <left style="double">
        <color rgb="FF0062AC"/>
      </left>
      <right style="hair">
        <color rgb="FF3366CC"/>
      </right>
      <top/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3366CC"/>
      </right>
      <top style="medium">
        <color rgb="FF3366CC"/>
      </top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3366CC"/>
      </right>
      <top style="hair">
        <color rgb="FF3366CC"/>
      </top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hair">
        <color rgb="FF3366CC"/>
      </top>
      <bottom style="double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double">
        <color rgb="FF3366CC"/>
      </bottom>
      <diagonal/>
    </border>
    <border>
      <left style="hair">
        <color rgb="FF3366CC"/>
      </left>
      <right style="double">
        <color rgb="FF3366CC"/>
      </right>
      <top style="hair">
        <color rgb="FF3366CC"/>
      </top>
      <bottom style="double">
        <color rgb="FF3366CC"/>
      </bottom>
      <diagonal/>
    </border>
    <border>
      <left style="double">
        <color rgb="FF3366CC"/>
      </left>
      <right/>
      <top style="double">
        <color rgb="FF3366CC"/>
      </top>
      <bottom style="medium">
        <color rgb="FF3366CC"/>
      </bottom>
      <diagonal/>
    </border>
    <border>
      <left/>
      <right/>
      <top style="double">
        <color rgb="FF3366CC"/>
      </top>
      <bottom style="medium">
        <color rgb="FF3366CC"/>
      </bottom>
      <diagonal/>
    </border>
    <border>
      <left style="hair">
        <color rgb="FF0065B0"/>
      </left>
      <right/>
      <top style="hair">
        <color rgb="FF0065B0"/>
      </top>
      <bottom style="hair">
        <color rgb="FF0065B0"/>
      </bottom>
      <diagonal/>
    </border>
    <border>
      <left/>
      <right style="double">
        <color rgb="FF3366CC"/>
      </right>
      <top style="double">
        <color rgb="FF3366CC"/>
      </top>
      <bottom style="medium">
        <color rgb="FF3366CC"/>
      </bottom>
      <diagonal/>
    </border>
    <border>
      <left style="double">
        <color rgb="FF0065B0"/>
      </left>
      <right style="hair">
        <color rgb="FF0065B0"/>
      </right>
      <top style="double">
        <color rgb="FF0065B0"/>
      </top>
      <bottom style="hair">
        <color rgb="FF0065B0"/>
      </bottom>
      <diagonal/>
    </border>
    <border>
      <left style="hair">
        <color rgb="FF0065B0"/>
      </left>
      <right style="hair">
        <color rgb="FF0065B0"/>
      </right>
      <top style="double">
        <color rgb="FF0065B0"/>
      </top>
      <bottom style="hair">
        <color rgb="FF0065B0"/>
      </bottom>
      <diagonal/>
    </border>
    <border>
      <left style="hair">
        <color rgb="FF0065B0"/>
      </left>
      <right/>
      <top style="double">
        <color rgb="FF0065B0"/>
      </top>
      <bottom style="hair">
        <color rgb="FF0065B0"/>
      </bottom>
      <diagonal/>
    </border>
    <border>
      <left style="hair">
        <color rgb="FF0065B0"/>
      </left>
      <right style="double">
        <color rgb="FF0065B0"/>
      </right>
      <top style="double">
        <color rgb="FF0065B0"/>
      </top>
      <bottom style="hair">
        <color rgb="FF0065B0"/>
      </bottom>
      <diagonal/>
    </border>
    <border>
      <left style="double">
        <color rgb="FF0065B0"/>
      </left>
      <right style="hair">
        <color rgb="FF0065B0"/>
      </right>
      <top style="hair">
        <color rgb="FF0065B0"/>
      </top>
      <bottom style="hair">
        <color rgb="FF0065B0"/>
      </bottom>
      <diagonal/>
    </border>
    <border>
      <left style="hair">
        <color rgb="FF0065B0"/>
      </left>
      <right style="double">
        <color rgb="FF0065B0"/>
      </right>
      <top style="hair">
        <color rgb="FF0065B0"/>
      </top>
      <bottom style="hair">
        <color rgb="FF0065B0"/>
      </bottom>
      <diagonal/>
    </border>
    <border>
      <left style="double">
        <color rgb="FF0065B0"/>
      </left>
      <right style="hair">
        <color rgb="FF0065B0"/>
      </right>
      <top style="hair">
        <color rgb="FF0065B0"/>
      </top>
      <bottom style="double">
        <color rgb="FF0065B0"/>
      </bottom>
      <diagonal/>
    </border>
    <border>
      <left style="hair">
        <color rgb="FF0065B0"/>
      </left>
      <right style="hair">
        <color rgb="FF0065B0"/>
      </right>
      <top style="hair">
        <color rgb="FF0065B0"/>
      </top>
      <bottom style="double">
        <color rgb="FF0065B0"/>
      </bottom>
      <diagonal/>
    </border>
    <border>
      <left style="hair">
        <color rgb="FF0065B0"/>
      </left>
      <right/>
      <top style="hair">
        <color rgb="FF0065B0"/>
      </top>
      <bottom style="double">
        <color rgb="FF0065B0"/>
      </bottom>
      <diagonal/>
    </border>
    <border>
      <left style="hair">
        <color rgb="FF0065B0"/>
      </left>
      <right style="double">
        <color rgb="FF0065B0"/>
      </right>
      <top style="hair">
        <color rgb="FF0065B0"/>
      </top>
      <bottom style="double">
        <color rgb="FF0065B0"/>
      </bottom>
      <diagonal/>
    </border>
    <border>
      <left/>
      <right style="double">
        <color rgb="FF0065B0"/>
      </right>
      <top/>
      <bottom style="double">
        <color rgb="FF0065B0"/>
      </bottom>
      <diagonal/>
    </border>
    <border>
      <left style="hair">
        <color rgb="FF3366CC"/>
      </left>
      <right style="medium">
        <color rgb="FF3366CC"/>
      </right>
      <top style="hair">
        <color rgb="FF3366CC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8" fillId="0" borderId="0"/>
    <xf numFmtId="9" fontId="33" fillId="0" borderId="0" applyFont="0" applyFill="0" applyBorder="0" applyAlignment="0" applyProtection="0"/>
  </cellStyleXfs>
  <cellXfs count="256">
    <xf numFmtId="0" fontId="0" fillId="0" borderId="0" xfId="0"/>
    <xf numFmtId="0" fontId="0" fillId="2" borderId="0" xfId="0" applyFill="1"/>
    <xf numFmtId="0" fontId="0" fillId="2" borderId="0" xfId="0" applyFill="1" applyProtection="1">
      <protection hidden="1"/>
    </xf>
    <xf numFmtId="0" fontId="0" fillId="0" borderId="0" xfId="0" applyFill="1"/>
    <xf numFmtId="0" fontId="0" fillId="4" borderId="0" xfId="0" applyFill="1"/>
    <xf numFmtId="0" fontId="0" fillId="4" borderId="0" xfId="0" applyFill="1" applyBorder="1"/>
    <xf numFmtId="0" fontId="9" fillId="5" borderId="9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wrapText="1"/>
    </xf>
    <xf numFmtId="0" fontId="10" fillId="0" borderId="10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 applyProtection="1">
      <alignment horizontal="center" vertical="center" wrapText="1"/>
      <protection hidden="1"/>
    </xf>
    <xf numFmtId="0" fontId="16" fillId="0" borderId="10" xfId="0" applyFont="1" applyFill="1" applyBorder="1" applyAlignment="1">
      <alignment horizontal="center" vertical="center" wrapText="1"/>
    </xf>
    <xf numFmtId="14" fontId="10" fillId="0" borderId="10" xfId="0" applyNumberFormat="1" applyFont="1" applyFill="1" applyBorder="1" applyAlignment="1">
      <alignment horizontal="center" vertical="center" wrapText="1"/>
    </xf>
    <xf numFmtId="0" fontId="17" fillId="0" borderId="12" xfId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wrapText="1"/>
    </xf>
    <xf numFmtId="0" fontId="10" fillId="0" borderId="7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 applyProtection="1">
      <alignment horizontal="center" vertical="center" wrapText="1"/>
      <protection hidden="1"/>
    </xf>
    <xf numFmtId="0" fontId="16" fillId="0" borderId="7" xfId="0" applyFont="1" applyFill="1" applyBorder="1" applyAlignment="1">
      <alignment horizontal="center" vertical="center" wrapText="1"/>
    </xf>
    <xf numFmtId="14" fontId="10" fillId="0" borderId="7" xfId="0" applyNumberFormat="1" applyFont="1" applyFill="1" applyBorder="1" applyAlignment="1">
      <alignment horizontal="center" vertical="center" wrapText="1"/>
    </xf>
    <xf numFmtId="0" fontId="17" fillId="0" borderId="6" xfId="1" applyFont="1" applyFill="1" applyBorder="1" applyAlignment="1">
      <alignment horizontal="center" vertical="center" wrapText="1"/>
    </xf>
    <xf numFmtId="0" fontId="20" fillId="0" borderId="0" xfId="0" applyFont="1" applyFill="1" applyProtection="1">
      <protection hidden="1"/>
    </xf>
    <xf numFmtId="0" fontId="20" fillId="0" borderId="0" xfId="0" applyFont="1" applyFill="1"/>
    <xf numFmtId="14" fontId="20" fillId="0" borderId="0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Protection="1">
      <protection hidden="1"/>
    </xf>
    <xf numFmtId="0" fontId="20" fillId="3" borderId="0" xfId="0" applyFont="1" applyFill="1"/>
    <xf numFmtId="0" fontId="0" fillId="3" borderId="0" xfId="0" applyFill="1"/>
    <xf numFmtId="0" fontId="0" fillId="3" borderId="0" xfId="0" applyFill="1" applyBorder="1" applyProtection="1">
      <protection hidden="1"/>
    </xf>
    <xf numFmtId="0" fontId="20" fillId="3" borderId="0" xfId="0" applyFont="1" applyFill="1" applyAlignment="1">
      <alignment horizontal="center"/>
    </xf>
    <xf numFmtId="9" fontId="20" fillId="3" borderId="0" xfId="3" applyFont="1" applyFill="1"/>
    <xf numFmtId="9" fontId="20" fillId="3" borderId="0" xfId="0" applyNumberFormat="1" applyFont="1" applyFill="1" applyAlignment="1">
      <alignment horizontal="center"/>
    </xf>
    <xf numFmtId="164" fontId="20" fillId="3" borderId="0" xfId="3" applyNumberFormat="1" applyFont="1" applyFill="1"/>
    <xf numFmtId="0" fontId="20" fillId="3" borderId="22" xfId="0" applyFont="1" applyFill="1" applyBorder="1" applyAlignment="1">
      <alignment horizontal="center"/>
    </xf>
    <xf numFmtId="9" fontId="20" fillId="3" borderId="22" xfId="0" applyNumberFormat="1" applyFont="1" applyFill="1" applyBorder="1" applyAlignment="1">
      <alignment horizontal="center"/>
    </xf>
    <xf numFmtId="0" fontId="18" fillId="3" borderId="22" xfId="0" applyFont="1" applyFill="1" applyBorder="1" applyAlignment="1">
      <alignment horizontal="center" vertical="center"/>
    </xf>
    <xf numFmtId="14" fontId="2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6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Alignment="1" applyProtection="1">
      <alignment horizontal="justify"/>
      <protection hidden="1"/>
    </xf>
    <xf numFmtId="0" fontId="20" fillId="0" borderId="0" xfId="0" applyFont="1" applyFill="1" applyAlignment="1">
      <alignment horizontal="justify"/>
    </xf>
    <xf numFmtId="0" fontId="39" fillId="0" borderId="0" xfId="0" applyFont="1" applyFill="1" applyAlignment="1" applyProtection="1">
      <alignment horizontal="center" vertical="center"/>
      <protection hidden="1"/>
    </xf>
    <xf numFmtId="0" fontId="39" fillId="0" borderId="0" xfId="0" applyFont="1" applyFill="1" applyAlignment="1">
      <alignment horizontal="center" vertical="center"/>
    </xf>
    <xf numFmtId="0" fontId="0" fillId="3" borderId="0" xfId="0" applyFill="1" applyAlignment="1">
      <alignment horizontal="justify"/>
    </xf>
    <xf numFmtId="0" fontId="0" fillId="0" borderId="0" xfId="0" applyAlignment="1">
      <alignment horizontal="justify"/>
    </xf>
    <xf numFmtId="0" fontId="20" fillId="0" borderId="0" xfId="0" applyFont="1" applyFill="1" applyProtection="1">
      <protection hidden="1"/>
    </xf>
    <xf numFmtId="0" fontId="20" fillId="0" borderId="0" xfId="0" applyFont="1" applyFill="1"/>
    <xf numFmtId="0" fontId="43" fillId="3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21" fillId="3" borderId="8" xfId="0" applyFont="1" applyFill="1" applyBorder="1" applyAlignment="1" applyProtection="1">
      <alignment horizontal="center" vertical="center" wrapText="1"/>
      <protection hidden="1"/>
    </xf>
    <xf numFmtId="0" fontId="21" fillId="0" borderId="7" xfId="0" applyFont="1" applyFill="1" applyBorder="1" applyAlignment="1" applyProtection="1">
      <alignment horizontal="justify" vertical="center" wrapText="1"/>
      <protection hidden="1"/>
    </xf>
    <xf numFmtId="0" fontId="40" fillId="0" borderId="7" xfId="0" applyFont="1" applyFill="1" applyBorder="1" applyAlignment="1" applyProtection="1">
      <alignment horizontal="center" vertical="center" wrapText="1"/>
      <protection hidden="1"/>
    </xf>
    <xf numFmtId="14" fontId="21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7" xfId="0" applyFont="1" applyFill="1" applyBorder="1" applyAlignment="1" applyProtection="1">
      <alignment horizontal="justify" vertical="center" wrapText="1"/>
      <protection hidden="1"/>
    </xf>
    <xf numFmtId="14" fontId="21" fillId="3" borderId="7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7" xfId="0" applyFont="1" applyFill="1" applyBorder="1" applyAlignment="1" applyProtection="1">
      <alignment vertical="center" wrapText="1"/>
      <protection hidden="1"/>
    </xf>
    <xf numFmtId="0" fontId="21" fillId="0" borderId="7" xfId="0" applyFont="1" applyFill="1" applyBorder="1" applyAlignment="1" applyProtection="1">
      <alignment horizontal="left" vertical="center" wrapText="1"/>
      <protection hidden="1"/>
    </xf>
    <xf numFmtId="0" fontId="21" fillId="0" borderId="7" xfId="0" applyFont="1" applyFill="1" applyBorder="1" applyAlignment="1" applyProtection="1">
      <alignment vertical="center" wrapText="1"/>
      <protection hidden="1"/>
    </xf>
    <xf numFmtId="0" fontId="32" fillId="3" borderId="7" xfId="0" applyFont="1" applyFill="1" applyBorder="1" applyAlignment="1" applyProtection="1">
      <alignment horizontal="center" vertical="center"/>
      <protection hidden="1"/>
    </xf>
    <xf numFmtId="14" fontId="24" fillId="3" borderId="7" xfId="0" applyNumberFormat="1" applyFont="1" applyFill="1" applyBorder="1" applyAlignment="1" applyProtection="1">
      <alignment horizontal="center" vertical="center" wrapText="1"/>
      <protection hidden="1"/>
    </xf>
    <xf numFmtId="0" fontId="45" fillId="3" borderId="7" xfId="0" applyFont="1" applyFill="1" applyBorder="1" applyAlignment="1" applyProtection="1">
      <alignment horizontal="center" vertical="center" wrapText="1"/>
      <protection hidden="1"/>
    </xf>
    <xf numFmtId="0" fontId="40" fillId="3" borderId="7" xfId="0" applyFont="1" applyFill="1" applyBorder="1" applyAlignment="1" applyProtection="1">
      <alignment horizontal="center" vertical="center" wrapText="1"/>
      <protection hidden="1"/>
    </xf>
    <xf numFmtId="0" fontId="24" fillId="3" borderId="7" xfId="0" applyFont="1" applyFill="1" applyBorder="1" applyAlignment="1" applyProtection="1">
      <alignment horizontal="justify" vertical="center" wrapText="1"/>
      <protection hidden="1"/>
    </xf>
    <xf numFmtId="0" fontId="24" fillId="0" borderId="7" xfId="0" applyFont="1" applyFill="1" applyBorder="1" applyAlignment="1" applyProtection="1">
      <alignment horizontal="left" vertical="center" wrapText="1"/>
      <protection hidden="1"/>
    </xf>
    <xf numFmtId="0" fontId="42" fillId="0" borderId="7" xfId="0" applyFont="1" applyFill="1" applyBorder="1" applyAlignment="1" applyProtection="1">
      <alignment horizontal="center" vertical="center" wrapText="1"/>
      <protection hidden="1"/>
    </xf>
    <xf numFmtId="0" fontId="24" fillId="0" borderId="7" xfId="0" applyFont="1" applyFill="1" applyBorder="1" applyAlignment="1" applyProtection="1">
      <alignment vertical="center" wrapText="1"/>
      <protection hidden="1"/>
    </xf>
    <xf numFmtId="0" fontId="24" fillId="0" borderId="7" xfId="0" applyFont="1" applyFill="1" applyBorder="1" applyAlignment="1" applyProtection="1">
      <alignment horizontal="justify" vertical="center" wrapText="1"/>
      <protection hidden="1"/>
    </xf>
    <xf numFmtId="0" fontId="31" fillId="6" borderId="5" xfId="0" applyFont="1" applyFill="1" applyBorder="1" applyAlignment="1" applyProtection="1">
      <alignment horizontal="center" vertical="center"/>
      <protection hidden="1"/>
    </xf>
    <xf numFmtId="0" fontId="20" fillId="3" borderId="8" xfId="0" applyFont="1" applyFill="1" applyBorder="1" applyAlignment="1" applyProtection="1">
      <alignment horizontal="center" vertical="center"/>
      <protection hidden="1"/>
    </xf>
    <xf numFmtId="0" fontId="21" fillId="3" borderId="3" xfId="0" applyFont="1" applyFill="1" applyBorder="1" applyAlignment="1" applyProtection="1">
      <alignment horizontal="center" vertical="center" wrapText="1"/>
      <protection hidden="1"/>
    </xf>
    <xf numFmtId="0" fontId="21" fillId="3" borderId="2" xfId="0" applyFont="1" applyFill="1" applyBorder="1" applyAlignment="1" applyProtection="1">
      <alignment vertical="center" wrapText="1"/>
      <protection hidden="1"/>
    </xf>
    <xf numFmtId="14" fontId="21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7" xfId="0" applyFont="1" applyFill="1" applyBorder="1" applyAlignment="1" applyProtection="1">
      <alignment horizontal="left" vertical="center" wrapText="1"/>
      <protection hidden="1"/>
    </xf>
    <xf numFmtId="0" fontId="47" fillId="0" borderId="0" xfId="0" applyFont="1" applyFill="1"/>
    <xf numFmtId="0" fontId="21" fillId="3" borderId="7" xfId="0" applyFont="1" applyFill="1" applyBorder="1" applyAlignment="1">
      <alignment vertical="center"/>
    </xf>
    <xf numFmtId="0" fontId="42" fillId="3" borderId="7" xfId="0" applyFont="1" applyFill="1" applyBorder="1" applyAlignment="1" applyProtection="1">
      <alignment horizontal="center" vertical="center" wrapText="1"/>
      <protection hidden="1"/>
    </xf>
    <xf numFmtId="0" fontId="29" fillId="6" borderId="5" xfId="0" applyFont="1" applyFill="1" applyBorder="1" applyAlignment="1" applyProtection="1">
      <alignment horizontal="center" vertical="center" wrapText="1"/>
      <protection hidden="1"/>
    </xf>
    <xf numFmtId="0" fontId="19" fillId="0" borderId="28" xfId="0" applyFont="1" applyFill="1" applyBorder="1" applyAlignment="1" applyProtection="1">
      <alignment vertical="center"/>
      <protection hidden="1"/>
    </xf>
    <xf numFmtId="0" fontId="29" fillId="6" borderId="5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6" borderId="32" xfId="0" applyFont="1" applyFill="1" applyBorder="1" applyAlignment="1">
      <alignment horizontal="center" vertical="center" wrapText="1"/>
    </xf>
    <xf numFmtId="0" fontId="29" fillId="6" borderId="33" xfId="0" applyFont="1" applyFill="1" applyBorder="1" applyAlignment="1">
      <alignment horizontal="center" vertical="center" wrapText="1"/>
    </xf>
    <xf numFmtId="0" fontId="41" fillId="0" borderId="34" xfId="0" applyFont="1" applyFill="1" applyBorder="1" applyAlignment="1">
      <alignment horizontal="center" vertical="center" wrapText="1"/>
    </xf>
    <xf numFmtId="0" fontId="29" fillId="6" borderId="32" xfId="0" applyFont="1" applyFill="1" applyBorder="1" applyAlignment="1" applyProtection="1">
      <alignment horizontal="center" vertical="center" wrapText="1"/>
      <protection hidden="1"/>
    </xf>
    <xf numFmtId="0" fontId="29" fillId="6" borderId="35" xfId="0" applyFont="1" applyFill="1" applyBorder="1" applyAlignment="1" applyProtection="1">
      <alignment horizontal="center" vertical="center" wrapText="1"/>
      <protection hidden="1"/>
    </xf>
    <xf numFmtId="0" fontId="37" fillId="0" borderId="34" xfId="0" applyFont="1" applyFill="1" applyBorder="1" applyAlignment="1" applyProtection="1">
      <alignment horizontal="left" vertical="center" wrapText="1"/>
      <protection hidden="1"/>
    </xf>
    <xf numFmtId="0" fontId="21" fillId="3" borderId="36" xfId="0" applyFont="1" applyFill="1" applyBorder="1" applyAlignment="1" applyProtection="1">
      <alignment horizontal="center" vertical="center" wrapText="1"/>
      <protection hidden="1"/>
    </xf>
    <xf numFmtId="0" fontId="21" fillId="0" borderId="38" xfId="0" applyFont="1" applyFill="1" applyBorder="1" applyAlignment="1" applyProtection="1">
      <alignment horizontal="left" vertical="center" wrapText="1"/>
      <protection hidden="1"/>
    </xf>
    <xf numFmtId="0" fontId="40" fillId="0" borderId="38" xfId="0" applyFont="1" applyFill="1" applyBorder="1" applyAlignment="1" applyProtection="1">
      <alignment horizontal="center" vertical="center" wrapText="1"/>
      <protection hidden="1"/>
    </xf>
    <xf numFmtId="0" fontId="21" fillId="3" borderId="38" xfId="0" applyFont="1" applyFill="1" applyBorder="1" applyAlignment="1" applyProtection="1">
      <alignment horizontal="justify" vertical="center" wrapText="1"/>
      <protection hidden="1"/>
    </xf>
    <xf numFmtId="14" fontId="21" fillId="3" borderId="38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39" xfId="0" applyFont="1" applyFill="1" applyBorder="1" applyAlignment="1" applyProtection="1">
      <alignment horizontal="center" vertical="center" wrapText="1"/>
      <protection hidden="1"/>
    </xf>
    <xf numFmtId="0" fontId="22" fillId="0" borderId="24" xfId="0" applyFont="1" applyFill="1" applyBorder="1" applyAlignment="1" applyProtection="1">
      <alignment vertical="center"/>
      <protection hidden="1"/>
    </xf>
    <xf numFmtId="0" fontId="32" fillId="3" borderId="38" xfId="0" applyFont="1" applyFill="1" applyBorder="1" applyAlignment="1" applyProtection="1">
      <alignment horizontal="center" vertical="center"/>
      <protection hidden="1"/>
    </xf>
    <xf numFmtId="0" fontId="21" fillId="0" borderId="54" xfId="0" applyFont="1" applyFill="1" applyBorder="1" applyAlignment="1" applyProtection="1">
      <alignment horizontal="left" vertical="center" wrapText="1"/>
      <protection hidden="1"/>
    </xf>
    <xf numFmtId="0" fontId="21" fillId="3" borderId="55" xfId="0" applyFont="1" applyFill="1" applyBorder="1" applyAlignment="1" applyProtection="1">
      <alignment horizontal="center" vertical="center" wrapText="1"/>
      <protection hidden="1"/>
    </xf>
    <xf numFmtId="0" fontId="21" fillId="0" borderId="55" xfId="0" applyFont="1" applyFill="1" applyBorder="1" applyAlignment="1" applyProtection="1">
      <alignment horizontal="center" vertical="center" wrapText="1"/>
      <protection hidden="1"/>
    </xf>
    <xf numFmtId="0" fontId="40" fillId="3" borderId="57" xfId="0" applyFont="1" applyFill="1" applyBorder="1" applyAlignment="1" applyProtection="1">
      <alignment horizontal="center" vertical="center" wrapText="1"/>
      <protection hidden="1"/>
    </xf>
    <xf numFmtId="0" fontId="35" fillId="0" borderId="18" xfId="0" applyFont="1" applyFill="1" applyBorder="1" applyAlignment="1" applyProtection="1">
      <alignment vertical="center"/>
      <protection hidden="1"/>
    </xf>
    <xf numFmtId="0" fontId="25" fillId="0" borderId="18" xfId="0" applyFont="1" applyFill="1" applyBorder="1" applyAlignment="1" applyProtection="1">
      <alignment vertical="center"/>
      <protection hidden="1"/>
    </xf>
    <xf numFmtId="0" fontId="24" fillId="0" borderId="55" xfId="0" applyFont="1" applyFill="1" applyBorder="1" applyAlignment="1" applyProtection="1">
      <alignment horizontal="center" vertical="center" wrapText="1"/>
      <protection hidden="1"/>
    </xf>
    <xf numFmtId="0" fontId="18" fillId="3" borderId="54" xfId="0" applyFont="1" applyFill="1" applyBorder="1" applyAlignment="1" applyProtection="1">
      <alignment horizontal="center" vertical="center" wrapText="1"/>
      <protection hidden="1"/>
    </xf>
    <xf numFmtId="0" fontId="26" fillId="3" borderId="54" xfId="0" applyFont="1" applyFill="1" applyBorder="1" applyAlignment="1" applyProtection="1">
      <alignment horizontal="center" vertical="center" wrapText="1"/>
      <protection hidden="1"/>
    </xf>
    <xf numFmtId="0" fontId="42" fillId="0" borderId="57" xfId="0" applyFont="1" applyFill="1" applyBorder="1" applyAlignment="1" applyProtection="1">
      <alignment horizontal="center" vertical="center" wrapText="1"/>
      <protection hidden="1"/>
    </xf>
    <xf numFmtId="0" fontId="24" fillId="0" borderId="57" xfId="0" applyFont="1" applyFill="1" applyBorder="1" applyAlignment="1" applyProtection="1">
      <alignment horizontal="justify" vertical="center" wrapText="1"/>
      <protection hidden="1"/>
    </xf>
    <xf numFmtId="14" fontId="24" fillId="0" borderId="57" xfId="0" applyNumberFormat="1" applyFont="1" applyFill="1" applyBorder="1" applyAlignment="1" applyProtection="1">
      <alignment horizontal="center" vertical="center" wrapText="1"/>
      <protection hidden="1"/>
    </xf>
    <xf numFmtId="0" fontId="30" fillId="6" borderId="52" xfId="0" applyFont="1" applyFill="1" applyBorder="1" applyAlignment="1" applyProtection="1">
      <alignment horizontal="center" vertical="center"/>
      <protection hidden="1"/>
    </xf>
    <xf numFmtId="0" fontId="30" fillId="6" borderId="5" xfId="0" applyFont="1" applyFill="1" applyBorder="1" applyAlignment="1" applyProtection="1">
      <alignment horizontal="center" vertical="center"/>
      <protection hidden="1"/>
    </xf>
    <xf numFmtId="0" fontId="44" fillId="0" borderId="18" xfId="0" applyFont="1" applyFill="1" applyBorder="1" applyAlignment="1" applyProtection="1">
      <alignment vertical="center"/>
      <protection hidden="1"/>
    </xf>
    <xf numFmtId="0" fontId="31" fillId="6" borderId="53" xfId="0" applyFont="1" applyFill="1" applyBorder="1" applyAlignment="1" applyProtection="1">
      <alignment horizontal="center" vertical="center"/>
      <protection hidden="1"/>
    </xf>
    <xf numFmtId="0" fontId="37" fillId="0" borderId="54" xfId="0" applyFont="1" applyFill="1" applyBorder="1" applyAlignment="1" applyProtection="1">
      <alignment horizontal="center" vertical="center" wrapText="1"/>
      <protection hidden="1"/>
    </xf>
    <xf numFmtId="0" fontId="21" fillId="3" borderId="57" xfId="0" applyFont="1" applyFill="1" applyBorder="1" applyAlignment="1" applyProtection="1">
      <alignment horizontal="left" vertical="center" wrapText="1"/>
      <protection hidden="1"/>
    </xf>
    <xf numFmtId="0" fontId="21" fillId="3" borderId="58" xfId="0" applyFont="1" applyFill="1" applyBorder="1" applyAlignment="1" applyProtection="1">
      <alignment horizontal="center" vertical="center" wrapText="1"/>
      <protection hidden="1"/>
    </xf>
    <xf numFmtId="0" fontId="37" fillId="3" borderId="54" xfId="0" applyFont="1" applyFill="1" applyBorder="1" applyAlignment="1" applyProtection="1">
      <alignment horizontal="center" vertical="center" wrapText="1"/>
      <protection hidden="1"/>
    </xf>
    <xf numFmtId="0" fontId="21" fillId="3" borderId="7" xfId="0" applyFont="1" applyFill="1" applyBorder="1" applyAlignment="1" applyProtection="1">
      <alignment horizontal="left" vertical="center" wrapText="1"/>
      <protection hidden="1"/>
    </xf>
    <xf numFmtId="0" fontId="37" fillId="3" borderId="56" xfId="0" applyFont="1" applyFill="1" applyBorder="1" applyAlignment="1" applyProtection="1">
      <alignment horizontal="center" vertical="center" wrapText="1"/>
      <protection hidden="1"/>
    </xf>
    <xf numFmtId="9" fontId="20" fillId="3" borderId="61" xfId="0" applyNumberFormat="1" applyFont="1" applyFill="1" applyBorder="1" applyAlignment="1">
      <alignment horizontal="center"/>
    </xf>
    <xf numFmtId="10" fontId="20" fillId="3" borderId="22" xfId="3" applyNumberFormat="1" applyFont="1" applyFill="1" applyBorder="1" applyAlignment="1">
      <alignment horizontal="center"/>
    </xf>
    <xf numFmtId="0" fontId="18" fillId="3" borderId="22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 applyProtection="1">
      <alignment horizontal="center" vertical="center"/>
      <protection hidden="1"/>
    </xf>
    <xf numFmtId="0" fontId="29" fillId="6" borderId="5" xfId="0" applyFont="1" applyFill="1" applyBorder="1" applyAlignment="1" applyProtection="1">
      <alignment horizontal="center" vertical="center"/>
      <protection hidden="1"/>
    </xf>
    <xf numFmtId="0" fontId="29" fillId="6" borderId="1" xfId="0" applyFont="1" applyFill="1" applyBorder="1" applyAlignment="1" applyProtection="1">
      <alignment horizontal="center" vertical="center"/>
      <protection hidden="1"/>
    </xf>
    <xf numFmtId="0" fontId="44" fillId="0" borderId="62" xfId="0" applyFont="1" applyFill="1" applyBorder="1" applyAlignment="1" applyProtection="1">
      <alignment vertical="center"/>
      <protection hidden="1"/>
    </xf>
    <xf numFmtId="0" fontId="28" fillId="6" borderId="7" xfId="0" applyFont="1" applyFill="1" applyBorder="1" applyAlignment="1" applyProtection="1">
      <alignment horizontal="center" vertical="center" wrapText="1"/>
      <protection hidden="1"/>
    </xf>
    <xf numFmtId="0" fontId="18" fillId="3" borderId="67" xfId="0" applyFont="1" applyFill="1" applyBorder="1" applyAlignment="1">
      <alignment horizontal="center" vertical="center"/>
    </xf>
    <xf numFmtId="0" fontId="18" fillId="3" borderId="68" xfId="0" applyFont="1" applyFill="1" applyBorder="1" applyAlignment="1">
      <alignment horizontal="center" vertical="center" wrapText="1"/>
    </xf>
    <xf numFmtId="0" fontId="20" fillId="3" borderId="67" xfId="0" applyFont="1" applyFill="1" applyBorder="1"/>
    <xf numFmtId="10" fontId="20" fillId="3" borderId="68" xfId="3" applyNumberFormat="1" applyFont="1" applyFill="1" applyBorder="1" applyAlignment="1">
      <alignment horizontal="center"/>
    </xf>
    <xf numFmtId="164" fontId="20" fillId="3" borderId="68" xfId="0" applyNumberFormat="1" applyFont="1" applyFill="1" applyBorder="1" applyAlignment="1">
      <alignment horizontal="center"/>
    </xf>
    <xf numFmtId="0" fontId="20" fillId="3" borderId="69" xfId="0" applyFont="1" applyFill="1" applyBorder="1"/>
    <xf numFmtId="0" fontId="20" fillId="3" borderId="70" xfId="0" applyFont="1" applyFill="1" applyBorder="1" applyAlignment="1">
      <alignment horizontal="center"/>
    </xf>
    <xf numFmtId="10" fontId="34" fillId="3" borderId="70" xfId="3" applyNumberFormat="1" applyFont="1" applyFill="1" applyBorder="1" applyAlignment="1">
      <alignment horizontal="center"/>
    </xf>
    <xf numFmtId="164" fontId="34" fillId="3" borderId="71" xfId="3" applyNumberFormat="1" applyFont="1" applyFill="1" applyBorder="1" applyAlignment="1">
      <alignment horizontal="center"/>
    </xf>
    <xf numFmtId="0" fontId="20" fillId="3" borderId="72" xfId="0" applyFont="1" applyFill="1" applyBorder="1" applyAlignment="1">
      <alignment horizontal="center"/>
    </xf>
    <xf numFmtId="0" fontId="21" fillId="0" borderId="36" xfId="0" applyFont="1" applyFill="1" applyBorder="1" applyAlignment="1" applyProtection="1">
      <alignment horizontal="center" vertical="center" wrapText="1"/>
      <protection hidden="1"/>
    </xf>
    <xf numFmtId="0" fontId="21" fillId="3" borderId="36" xfId="0" applyFont="1" applyFill="1" applyBorder="1" applyAlignment="1" applyProtection="1">
      <alignment horizontal="center" wrapText="1"/>
      <protection hidden="1"/>
    </xf>
    <xf numFmtId="0" fontId="21" fillId="0" borderId="7" xfId="0" applyFont="1" applyFill="1" applyBorder="1" applyAlignment="1">
      <alignment horizontal="center" vertical="center" wrapText="1"/>
    </xf>
    <xf numFmtId="14" fontId="21" fillId="0" borderId="7" xfId="0" applyNumberFormat="1" applyFont="1" applyFill="1" applyBorder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justify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justify" vertical="center" wrapText="1"/>
    </xf>
    <xf numFmtId="0" fontId="21" fillId="0" borderId="38" xfId="0" applyFont="1" applyFill="1" applyBorder="1" applyAlignment="1">
      <alignment horizontal="center" vertical="center" wrapText="1"/>
    </xf>
    <xf numFmtId="14" fontId="21" fillId="0" borderId="38" xfId="0" applyNumberFormat="1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center" vertical="center" wrapText="1"/>
    </xf>
    <xf numFmtId="14" fontId="24" fillId="0" borderId="7" xfId="0" applyNumberFormat="1" applyFont="1" applyFill="1" applyBorder="1" applyAlignment="1" applyProtection="1">
      <alignment horizontal="left" vertical="center" wrapText="1"/>
      <protection hidden="1"/>
    </xf>
    <xf numFmtId="0" fontId="24" fillId="0" borderId="36" xfId="0" applyFont="1" applyFill="1" applyBorder="1" applyAlignment="1" applyProtection="1">
      <alignment horizontal="center" vertical="center" wrapText="1"/>
      <protection hidden="1"/>
    </xf>
    <xf numFmtId="14" fontId="24" fillId="0" borderId="38" xfId="0" applyNumberFormat="1" applyFont="1" applyFill="1" applyBorder="1" applyAlignment="1" applyProtection="1">
      <alignment horizontal="left" vertical="center" wrapText="1"/>
      <protection hidden="1"/>
    </xf>
    <xf numFmtId="14" fontId="24" fillId="0" borderId="38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39" xfId="0" applyFont="1" applyFill="1" applyBorder="1" applyAlignment="1" applyProtection="1">
      <alignment horizontal="center" vertical="center" wrapText="1"/>
      <protection hidden="1"/>
    </xf>
    <xf numFmtId="0" fontId="21" fillId="0" borderId="7" xfId="0" applyFont="1" applyFill="1" applyBorder="1" applyAlignment="1">
      <alignment vertical="center" wrapText="1"/>
    </xf>
    <xf numFmtId="0" fontId="21" fillId="0" borderId="7" xfId="0" applyFont="1" applyFill="1" applyBorder="1" applyAlignment="1">
      <alignment vertical="center"/>
    </xf>
    <xf numFmtId="14" fontId="21" fillId="0" borderId="7" xfId="0" applyNumberFormat="1" applyFont="1" applyFill="1" applyBorder="1" applyAlignment="1">
      <alignment horizontal="center" vertical="center"/>
    </xf>
    <xf numFmtId="0" fontId="21" fillId="3" borderId="55" xfId="0" applyFont="1" applyFill="1" applyBorder="1" applyAlignment="1">
      <alignment horizontal="center" vertical="center" wrapText="1"/>
    </xf>
    <xf numFmtId="0" fontId="21" fillId="0" borderId="57" xfId="0" applyFont="1" applyFill="1" applyBorder="1" applyAlignment="1" applyProtection="1">
      <alignment horizontal="justify" vertical="center" wrapText="1"/>
      <protection hidden="1"/>
    </xf>
    <xf numFmtId="0" fontId="21" fillId="0" borderId="57" xfId="0" applyFont="1" applyFill="1" applyBorder="1" applyAlignment="1">
      <alignment horizontal="justify" vertical="center"/>
    </xf>
    <xf numFmtId="14" fontId="21" fillId="0" borderId="57" xfId="0" applyNumberFormat="1" applyFont="1" applyFill="1" applyBorder="1" applyAlignment="1">
      <alignment horizontal="center" vertical="center" wrapText="1"/>
    </xf>
    <xf numFmtId="0" fontId="21" fillId="0" borderId="58" xfId="0" applyFont="1" applyFill="1" applyBorder="1" applyAlignment="1">
      <alignment horizontal="center" vertical="center" wrapText="1"/>
    </xf>
    <xf numFmtId="14" fontId="24" fillId="0" borderId="55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2" xfId="0" applyFont="1" applyFill="1" applyBorder="1" applyAlignment="1" applyProtection="1">
      <alignment horizontal="justify" vertical="center" wrapText="1"/>
      <protection hidden="1"/>
    </xf>
    <xf numFmtId="0" fontId="20" fillId="0" borderId="7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0" fillId="0" borderId="43" xfId="0" applyFill="1" applyBorder="1" applyProtection="1">
      <protection hidden="1"/>
    </xf>
    <xf numFmtId="0" fontId="0" fillId="0" borderId="44" xfId="0" applyFill="1" applyBorder="1" applyProtection="1">
      <protection hidden="1"/>
    </xf>
    <xf numFmtId="0" fontId="36" fillId="0" borderId="0" xfId="0" applyFont="1" applyFill="1" applyBorder="1" applyAlignment="1" applyProtection="1">
      <protection hidden="1"/>
    </xf>
    <xf numFmtId="0" fontId="0" fillId="0" borderId="0" xfId="0" applyBorder="1"/>
    <xf numFmtId="0" fontId="18" fillId="3" borderId="54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/>
    <xf numFmtId="0" fontId="21" fillId="0" borderId="74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14" fontId="21" fillId="3" borderId="57" xfId="0" applyNumberFormat="1" applyFont="1" applyFill="1" applyBorder="1" applyAlignment="1" applyProtection="1">
      <alignment horizontal="center" vertical="center" wrapText="1"/>
      <protection hidden="1"/>
    </xf>
    <xf numFmtId="0" fontId="27" fillId="3" borderId="0" xfId="0" applyFont="1" applyFill="1" applyBorder="1" applyAlignment="1" applyProtection="1">
      <alignment horizontal="center"/>
      <protection hidden="1"/>
    </xf>
    <xf numFmtId="0" fontId="35" fillId="0" borderId="40" xfId="0" applyFont="1" applyFill="1" applyBorder="1" applyAlignment="1" applyProtection="1">
      <alignment horizontal="center" vertical="center" wrapText="1"/>
      <protection hidden="1"/>
    </xf>
    <xf numFmtId="0" fontId="49" fillId="0" borderId="41" xfId="0" applyFont="1" applyFill="1" applyBorder="1" applyAlignment="1" applyProtection="1">
      <alignment horizontal="center" vertical="center"/>
      <protection hidden="1"/>
    </xf>
    <xf numFmtId="0" fontId="49" fillId="0" borderId="42" xfId="0" applyFont="1" applyFill="1" applyBorder="1" applyAlignment="1" applyProtection="1">
      <alignment horizontal="center" vertical="center"/>
      <protection hidden="1"/>
    </xf>
    <xf numFmtId="0" fontId="56" fillId="0" borderId="43" xfId="0" applyFont="1" applyFill="1" applyBorder="1" applyAlignment="1" applyProtection="1">
      <alignment horizontal="center" vertical="top"/>
      <protection hidden="1"/>
    </xf>
    <xf numFmtId="0" fontId="56" fillId="0" borderId="0" xfId="0" applyFont="1" applyFill="1" applyBorder="1" applyAlignment="1" applyProtection="1">
      <alignment horizontal="center" vertical="top"/>
      <protection hidden="1"/>
    </xf>
    <xf numFmtId="0" fontId="56" fillId="0" borderId="44" xfId="0" applyFont="1" applyFill="1" applyBorder="1" applyAlignment="1" applyProtection="1">
      <alignment horizontal="center" vertical="top"/>
      <protection hidden="1"/>
    </xf>
    <xf numFmtId="0" fontId="59" fillId="0" borderId="43" xfId="0" applyFont="1" applyFill="1" applyBorder="1" applyAlignment="1" applyProtection="1">
      <alignment horizontal="center" vertical="center"/>
      <protection hidden="1"/>
    </xf>
    <xf numFmtId="0" fontId="59" fillId="0" borderId="0" xfId="0" applyFont="1" applyFill="1" applyBorder="1" applyAlignment="1" applyProtection="1">
      <alignment horizontal="center" vertical="center"/>
      <protection hidden="1"/>
    </xf>
    <xf numFmtId="0" fontId="59" fillId="0" borderId="44" xfId="0" applyFont="1" applyFill="1" applyBorder="1" applyAlignment="1" applyProtection="1">
      <alignment horizontal="center" vertical="center"/>
      <protection hidden="1"/>
    </xf>
    <xf numFmtId="0" fontId="0" fillId="0" borderId="43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60" fillId="0" borderId="0" xfId="0" applyFont="1" applyFill="1" applyBorder="1" applyAlignment="1" applyProtection="1">
      <alignment horizontal="right"/>
      <protection hidden="1"/>
    </xf>
    <xf numFmtId="0" fontId="60" fillId="0" borderId="44" xfId="0" applyFont="1" applyFill="1" applyBorder="1" applyAlignment="1" applyProtection="1">
      <alignment horizontal="right"/>
      <protection hidden="1"/>
    </xf>
    <xf numFmtId="0" fontId="50" fillId="0" borderId="46" xfId="0" applyFont="1" applyFill="1" applyBorder="1" applyAlignment="1" applyProtection="1">
      <alignment horizontal="center"/>
      <protection hidden="1"/>
    </xf>
    <xf numFmtId="0" fontId="50" fillId="0" borderId="73" xfId="0" applyFont="1" applyFill="1" applyBorder="1" applyAlignment="1" applyProtection="1">
      <alignment horizontal="center"/>
      <protection hidden="1"/>
    </xf>
    <xf numFmtId="0" fontId="0" fillId="0" borderId="45" xfId="0" applyFill="1" applyBorder="1" applyAlignment="1" applyProtection="1">
      <alignment horizontal="center"/>
      <protection hidden="1"/>
    </xf>
    <xf numFmtId="0" fontId="0" fillId="0" borderId="46" xfId="0" applyFill="1" applyBorder="1" applyAlignment="1" applyProtection="1">
      <alignment horizontal="center"/>
      <protection hidden="1"/>
    </xf>
    <xf numFmtId="0" fontId="37" fillId="0" borderId="34" xfId="0" applyFont="1" applyFill="1" applyBorder="1" applyAlignment="1" applyProtection="1">
      <alignment horizontal="left" vertical="center" wrapText="1"/>
      <protection hidden="1"/>
    </xf>
    <xf numFmtId="0" fontId="37" fillId="0" borderId="37" xfId="0" applyFont="1" applyFill="1" applyBorder="1" applyAlignment="1" applyProtection="1">
      <alignment horizontal="left" vertical="center" wrapText="1"/>
      <protection hidden="1"/>
    </xf>
    <xf numFmtId="0" fontId="19" fillId="0" borderId="26" xfId="0" applyFont="1" applyFill="1" applyBorder="1" applyAlignment="1" applyProtection="1">
      <alignment horizontal="left" vertical="center" wrapText="1"/>
      <protection hidden="1"/>
    </xf>
    <xf numFmtId="0" fontId="19" fillId="0" borderId="27" xfId="0" applyFont="1" applyFill="1" applyBorder="1" applyAlignment="1" applyProtection="1">
      <alignment horizontal="left" vertical="center" wrapText="1"/>
      <protection hidden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41" fillId="0" borderId="34" xfId="0" applyFont="1" applyFill="1" applyBorder="1" applyAlignment="1">
      <alignment horizontal="center" vertical="center" wrapText="1"/>
    </xf>
    <xf numFmtId="0" fontId="41" fillId="0" borderId="37" xfId="0" applyFont="1" applyFill="1" applyBorder="1" applyAlignment="1">
      <alignment horizontal="center" vertical="center" wrapText="1"/>
    </xf>
    <xf numFmtId="0" fontId="22" fillId="0" borderId="30" xfId="0" applyFont="1" applyFill="1" applyBorder="1" applyAlignment="1" applyProtection="1">
      <alignment horizontal="center" vertical="center"/>
      <protection hidden="1"/>
    </xf>
    <xf numFmtId="0" fontId="22" fillId="0" borderId="31" xfId="0" applyFont="1" applyFill="1" applyBorder="1" applyAlignment="1" applyProtection="1">
      <alignment horizontal="center" vertical="center"/>
      <protection hidden="1"/>
    </xf>
    <xf numFmtId="0" fontId="22" fillId="3" borderId="29" xfId="0" applyFont="1" applyFill="1" applyBorder="1" applyAlignment="1" applyProtection="1">
      <alignment horizontal="left" wrapText="1"/>
      <protection hidden="1"/>
    </xf>
    <xf numFmtId="0" fontId="22" fillId="3" borderId="30" xfId="0" applyFont="1" applyFill="1" applyBorder="1" applyAlignment="1" applyProtection="1">
      <alignment horizontal="left"/>
      <protection hidden="1"/>
    </xf>
    <xf numFmtId="0" fontId="28" fillId="6" borderId="35" xfId="0" applyFont="1" applyFill="1" applyBorder="1" applyAlignment="1" applyProtection="1">
      <alignment horizontal="center" vertical="center" wrapText="1"/>
      <protection hidden="1"/>
    </xf>
    <xf numFmtId="0" fontId="28" fillId="6" borderId="36" xfId="0" applyFont="1" applyFill="1" applyBorder="1" applyAlignment="1" applyProtection="1">
      <alignment horizontal="center" vertical="center" wrapText="1"/>
      <protection hidden="1"/>
    </xf>
    <xf numFmtId="0" fontId="32" fillId="3" borderId="34" xfId="0" applyFont="1" applyFill="1" applyBorder="1" applyAlignment="1" applyProtection="1">
      <alignment horizontal="center" vertical="center" textRotation="90"/>
      <protection hidden="1"/>
    </xf>
    <xf numFmtId="0" fontId="32" fillId="3" borderId="50" xfId="0" applyFont="1" applyFill="1" applyBorder="1" applyAlignment="1" applyProtection="1">
      <alignment horizontal="center" vertical="center" textRotation="90"/>
      <protection hidden="1"/>
    </xf>
    <xf numFmtId="0" fontId="32" fillId="3" borderId="51" xfId="0" applyFont="1" applyFill="1" applyBorder="1" applyAlignment="1" applyProtection="1">
      <alignment horizontal="center" vertical="center" textRotation="90"/>
      <protection hidden="1"/>
    </xf>
    <xf numFmtId="0" fontId="23" fillId="3" borderId="34" xfId="0" applyFont="1" applyFill="1" applyBorder="1" applyAlignment="1" applyProtection="1">
      <alignment horizontal="center" vertical="center" textRotation="90"/>
      <protection hidden="1"/>
    </xf>
    <xf numFmtId="0" fontId="23" fillId="3" borderId="37" xfId="0" applyFont="1" applyFill="1" applyBorder="1" applyAlignment="1" applyProtection="1">
      <alignment horizontal="center" vertical="center" textRotation="90"/>
      <protection hidden="1"/>
    </xf>
    <xf numFmtId="0" fontId="22" fillId="0" borderId="26" xfId="0" applyFont="1" applyFill="1" applyBorder="1" applyAlignment="1" applyProtection="1">
      <alignment horizontal="left" vertical="center" wrapText="1"/>
      <protection hidden="1"/>
    </xf>
    <xf numFmtId="0" fontId="22" fillId="0" borderId="27" xfId="0" applyFont="1" applyFill="1" applyBorder="1" applyAlignment="1" applyProtection="1">
      <alignment horizontal="left" vertical="center" wrapText="1"/>
      <protection hidden="1"/>
    </xf>
    <xf numFmtId="0" fontId="28" fillId="6" borderId="48" xfId="0" applyFont="1" applyFill="1" applyBorder="1" applyAlignment="1" applyProtection="1">
      <alignment horizontal="center" vertical="center" wrapText="1"/>
      <protection hidden="1"/>
    </xf>
    <xf numFmtId="0" fontId="28" fillId="6" borderId="25" xfId="0" applyFont="1" applyFill="1" applyBorder="1" applyAlignment="1" applyProtection="1">
      <alignment horizontal="center" vertical="center" wrapText="1"/>
      <protection hidden="1"/>
    </xf>
    <xf numFmtId="0" fontId="28" fillId="6" borderId="49" xfId="0" applyFont="1" applyFill="1" applyBorder="1" applyAlignment="1" applyProtection="1">
      <alignment horizontal="center" vertical="center" wrapText="1"/>
      <protection hidden="1"/>
    </xf>
    <xf numFmtId="0" fontId="28" fillId="6" borderId="47" xfId="0" applyFont="1" applyFill="1" applyBorder="1" applyAlignment="1" applyProtection="1">
      <alignment horizontal="center" vertical="center" wrapText="1"/>
      <protection hidden="1"/>
    </xf>
    <xf numFmtId="0" fontId="28" fillId="6" borderId="5" xfId="0" applyFont="1" applyFill="1" applyBorder="1" applyAlignment="1" applyProtection="1">
      <alignment horizontal="center" vertical="center" wrapText="1"/>
      <protection hidden="1"/>
    </xf>
    <xf numFmtId="0" fontId="28" fillId="6" borderId="7" xfId="0" applyFont="1" applyFill="1" applyBorder="1" applyAlignment="1" applyProtection="1">
      <alignment horizontal="center" vertical="center" wrapText="1"/>
      <protection hidden="1"/>
    </xf>
    <xf numFmtId="0" fontId="35" fillId="0" borderId="59" xfId="0" applyFont="1" applyFill="1" applyBorder="1" applyAlignment="1" applyProtection="1">
      <alignment horizontal="left" vertical="center" wrapText="1"/>
      <protection hidden="1"/>
    </xf>
    <xf numFmtId="0" fontId="35" fillId="0" borderId="60" xfId="0" applyFont="1" applyFill="1" applyBorder="1" applyAlignment="1" applyProtection="1">
      <alignment horizontal="left" vertical="center" wrapText="1"/>
      <protection hidden="1"/>
    </xf>
    <xf numFmtId="0" fontId="29" fillId="6" borderId="52" xfId="0" applyFont="1" applyFill="1" applyBorder="1" applyAlignment="1" applyProtection="1">
      <alignment horizontal="center" vertical="center" wrapText="1"/>
      <protection hidden="1"/>
    </xf>
    <xf numFmtId="0" fontId="29" fillId="6" borderId="54" xfId="0" applyFont="1" applyFill="1" applyBorder="1" applyAlignment="1" applyProtection="1">
      <alignment horizontal="center" vertical="center" wrapText="1"/>
      <protection hidden="1"/>
    </xf>
    <xf numFmtId="0" fontId="29" fillId="6" borderId="5" xfId="0" applyFont="1" applyFill="1" applyBorder="1" applyAlignment="1" applyProtection="1">
      <alignment horizontal="center" vertical="center" wrapText="1"/>
      <protection hidden="1"/>
    </xf>
    <xf numFmtId="0" fontId="29" fillId="6" borderId="7" xfId="0" applyFont="1" applyFill="1" applyBorder="1" applyAlignment="1" applyProtection="1">
      <alignment horizontal="center" vertical="center" wrapText="1"/>
      <protection hidden="1"/>
    </xf>
    <xf numFmtId="0" fontId="31" fillId="6" borderId="5" xfId="0" applyFont="1" applyFill="1" applyBorder="1" applyAlignment="1" applyProtection="1">
      <alignment horizontal="center" vertical="center" wrapText="1"/>
      <protection hidden="1"/>
    </xf>
    <xf numFmtId="0" fontId="31" fillId="6" borderId="7" xfId="0" applyFont="1" applyFill="1" applyBorder="1" applyAlignment="1" applyProtection="1">
      <alignment horizontal="center" vertical="center" wrapText="1"/>
      <protection hidden="1"/>
    </xf>
    <xf numFmtId="0" fontId="29" fillId="6" borderId="53" xfId="0" applyFont="1" applyFill="1" applyBorder="1" applyAlignment="1" applyProtection="1">
      <alignment horizontal="center" vertical="center" wrapText="1"/>
      <protection hidden="1"/>
    </xf>
    <xf numFmtId="0" fontId="29" fillId="6" borderId="55" xfId="0" applyFont="1" applyFill="1" applyBorder="1" applyAlignment="1" applyProtection="1">
      <alignment horizontal="center" vertical="center" wrapText="1"/>
      <protection hidden="1"/>
    </xf>
    <xf numFmtId="0" fontId="21" fillId="0" borderId="54" xfId="0" applyFont="1" applyFill="1" applyBorder="1" applyAlignment="1" applyProtection="1">
      <alignment horizontal="left" vertical="center" wrapText="1"/>
      <protection hidden="1"/>
    </xf>
    <xf numFmtId="0" fontId="20" fillId="3" borderId="54" xfId="0" applyFont="1" applyFill="1" applyBorder="1" applyAlignment="1" applyProtection="1">
      <alignment horizontal="left" vertical="center" wrapText="1"/>
      <protection hidden="1"/>
    </xf>
    <xf numFmtId="0" fontId="21" fillId="0" borderId="56" xfId="0" applyFont="1" applyFill="1" applyBorder="1" applyAlignment="1" applyProtection="1">
      <alignment horizontal="left" vertical="center" wrapText="1"/>
      <protection hidden="1"/>
    </xf>
    <xf numFmtId="0" fontId="30" fillId="6" borderId="53" xfId="0" applyFont="1" applyFill="1" applyBorder="1" applyAlignment="1" applyProtection="1">
      <alignment horizontal="center" vertical="center" wrapText="1"/>
      <protection hidden="1"/>
    </xf>
    <xf numFmtId="0" fontId="30" fillId="6" borderId="55" xfId="0" applyFont="1" applyFill="1" applyBorder="1" applyAlignment="1" applyProtection="1">
      <alignment horizontal="center" vertical="center" wrapText="1"/>
      <protection hidden="1"/>
    </xf>
    <xf numFmtId="0" fontId="30" fillId="6" borderId="5" xfId="0" applyFont="1" applyFill="1" applyBorder="1" applyAlignment="1" applyProtection="1">
      <alignment horizontal="center" vertical="center"/>
      <protection hidden="1"/>
    </xf>
    <xf numFmtId="0" fontId="30" fillId="6" borderId="7" xfId="0" applyFont="1" applyFill="1" applyBorder="1" applyAlignment="1" applyProtection="1">
      <alignment horizontal="center" vertical="center"/>
      <protection hidden="1"/>
    </xf>
    <xf numFmtId="0" fontId="30" fillId="6" borderId="5" xfId="0" applyFont="1" applyFill="1" applyBorder="1" applyAlignment="1" applyProtection="1">
      <alignment horizontal="center" vertical="center" wrapText="1"/>
      <protection hidden="1"/>
    </xf>
    <xf numFmtId="0" fontId="18" fillId="3" borderId="54" xfId="0" applyFont="1" applyFill="1" applyBorder="1" applyAlignment="1" applyProtection="1">
      <alignment horizontal="center" vertical="center" wrapText="1"/>
      <protection hidden="1"/>
    </xf>
    <xf numFmtId="0" fontId="18" fillId="3" borderId="56" xfId="0" applyFont="1" applyFill="1" applyBorder="1" applyAlignment="1" applyProtection="1">
      <alignment horizontal="center" vertical="center" wrapText="1"/>
      <protection hidden="1"/>
    </xf>
    <xf numFmtId="0" fontId="30" fillId="6" borderId="52" xfId="0" applyFont="1" applyFill="1" applyBorder="1" applyAlignment="1" applyProtection="1">
      <alignment horizontal="center" vertical="center"/>
      <protection hidden="1"/>
    </xf>
    <xf numFmtId="0" fontId="30" fillId="6" borderId="54" xfId="0" applyFont="1" applyFill="1" applyBorder="1" applyAlignment="1" applyProtection="1">
      <alignment horizontal="center" vertical="center"/>
      <protection hidden="1"/>
    </xf>
    <xf numFmtId="0" fontId="44" fillId="0" borderId="59" xfId="0" applyFont="1" applyFill="1" applyBorder="1" applyAlignment="1" applyProtection="1">
      <alignment horizontal="center" vertical="center" wrapText="1"/>
      <protection hidden="1"/>
    </xf>
    <xf numFmtId="0" fontId="44" fillId="0" borderId="60" xfId="0" applyFont="1" applyFill="1" applyBorder="1" applyAlignment="1" applyProtection="1">
      <alignment horizontal="center" vertical="center" wrapText="1"/>
      <protection hidden="1"/>
    </xf>
    <xf numFmtId="0" fontId="18" fillId="3" borderId="63" xfId="0" applyFont="1" applyFill="1" applyBorder="1" applyAlignment="1">
      <alignment horizontal="center"/>
    </xf>
    <xf numFmtId="0" fontId="18" fillId="3" borderId="64" xfId="0" applyFont="1" applyFill="1" applyBorder="1" applyAlignment="1">
      <alignment horizontal="center"/>
    </xf>
    <xf numFmtId="0" fontId="18" fillId="3" borderId="65" xfId="0" applyFont="1" applyFill="1" applyBorder="1" applyAlignment="1">
      <alignment horizontal="center"/>
    </xf>
    <xf numFmtId="0" fontId="18" fillId="3" borderId="66" xfId="0" applyFont="1" applyFill="1" applyBorder="1" applyAlignment="1">
      <alignment horizontal="center"/>
    </xf>
    <xf numFmtId="0" fontId="11" fillId="3" borderId="13" xfId="0" applyFont="1" applyFill="1" applyBorder="1" applyAlignment="1" applyProtection="1">
      <alignment horizontal="center" vertical="center"/>
      <protection hidden="1"/>
    </xf>
    <xf numFmtId="0" fontId="11" fillId="3" borderId="14" xfId="0" applyFont="1" applyFill="1" applyBorder="1" applyAlignment="1" applyProtection="1">
      <alignment horizontal="center" vertical="center"/>
      <protection hidden="1"/>
    </xf>
    <xf numFmtId="0" fontId="11" fillId="3" borderId="15" xfId="0" applyFont="1" applyFill="1" applyBorder="1" applyAlignment="1" applyProtection="1">
      <alignment horizontal="center" vertical="center"/>
      <protection hidden="1"/>
    </xf>
    <xf numFmtId="0" fontId="13" fillId="0" borderId="19" xfId="0" applyFont="1" applyFill="1" applyBorder="1" applyAlignment="1">
      <alignment horizontal="right" vertical="center" wrapText="1"/>
    </xf>
    <xf numFmtId="0" fontId="13" fillId="0" borderId="20" xfId="0" applyFont="1" applyFill="1" applyBorder="1" applyAlignment="1">
      <alignment horizontal="right" vertical="center" wrapText="1"/>
    </xf>
    <xf numFmtId="0" fontId="13" fillId="0" borderId="21" xfId="0" applyFont="1" applyFill="1" applyBorder="1" applyAlignment="1">
      <alignment horizontal="right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0" fillId="3" borderId="41" xfId="0" applyFill="1" applyBorder="1" applyAlignment="1" applyProtection="1">
      <alignment horizontal="left" vertical="top" wrapText="1"/>
      <protection hidden="1"/>
    </xf>
    <xf numFmtId="0" fontId="0" fillId="3" borderId="41" xfId="0" applyFill="1" applyBorder="1" applyAlignment="1" applyProtection="1">
      <alignment horizontal="left" vertical="top"/>
      <protection hidden="1"/>
    </xf>
  </cellXfs>
  <cellStyles count="4">
    <cellStyle name="Hipervínculo" xfId="1" builtinId="8"/>
    <cellStyle name="Normal" xfId="0" builtinId="0"/>
    <cellStyle name="Normal 2" xfId="2" xr:uid="{00000000-0005-0000-0000-000002000000}"/>
    <cellStyle name="Porcentaje" xfId="3" builtinId="5"/>
  </cellStyles>
  <dxfs count="0"/>
  <tableStyles count="0" defaultTableStyle="TableStyleMedium2" defaultPivotStyle="PivotStyleLight16"/>
  <colors>
    <mruColors>
      <color rgb="FF0065B0"/>
      <color rgb="FF3366CC"/>
      <color rgb="FFEAB200"/>
      <color rgb="FF9999FF"/>
      <color rgb="FFFFCA21"/>
      <color rgb="FFFFD03B"/>
      <color rgb="FFECF4FA"/>
      <color rgb="FFE1E1FF"/>
      <color rgb="FFD5D5FF"/>
      <color rgb="FFEFF6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omponente # 4'!A1"/><Relationship Id="rId13" Type="http://schemas.openxmlformats.org/officeDocument/2006/relationships/hyperlink" Target="#'Componente # 8'!A1"/><Relationship Id="rId18" Type="http://schemas.openxmlformats.org/officeDocument/2006/relationships/image" Target="../media/image9.png"/><Relationship Id="rId3" Type="http://schemas.openxmlformats.org/officeDocument/2006/relationships/hyperlink" Target="#'Componente # 1'!A1"/><Relationship Id="rId7" Type="http://schemas.openxmlformats.org/officeDocument/2006/relationships/image" Target="../media/image4.png"/><Relationship Id="rId12" Type="http://schemas.openxmlformats.org/officeDocument/2006/relationships/image" Target="../media/image6.png"/><Relationship Id="rId17" Type="http://schemas.openxmlformats.org/officeDocument/2006/relationships/hyperlink" Target="#'Componente # 6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1" Type="http://schemas.openxmlformats.org/officeDocument/2006/relationships/hyperlink" Target="https://www.funcionpublica.gov.co/documents/34645357/0/2021-06-30_Estrategia+consolidacion_estado_ciudadano_v2.pdf/03bbe046-214e-0421-b255-aced0fbe01dd?t=1639771603070" TargetMode="External"/><Relationship Id="rId6" Type="http://schemas.openxmlformats.org/officeDocument/2006/relationships/hyperlink" Target="#'Componente # 3'!A1"/><Relationship Id="rId11" Type="http://schemas.openxmlformats.org/officeDocument/2006/relationships/hyperlink" Target="#'Componente # 5'!A1"/><Relationship Id="rId5" Type="http://schemas.openxmlformats.org/officeDocument/2006/relationships/image" Target="../media/image3.jpeg"/><Relationship Id="rId15" Type="http://schemas.openxmlformats.org/officeDocument/2006/relationships/hyperlink" Target="#'Componente # 2'!A1"/><Relationship Id="rId10" Type="http://schemas.microsoft.com/office/2007/relationships/hdphoto" Target="../media/hdphoto1.wdp"/><Relationship Id="rId4" Type="http://schemas.openxmlformats.org/officeDocument/2006/relationships/image" Target="../media/image2.png"/><Relationship Id="rId9" Type="http://schemas.openxmlformats.org/officeDocument/2006/relationships/image" Target="../media/image5.png"/><Relationship Id="rId14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hyperlink" Target="#Portada!A1"/><Relationship Id="rId1" Type="http://schemas.openxmlformats.org/officeDocument/2006/relationships/image" Target="../media/image23.jpe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Portad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8.png"/><Relationship Id="rId1" Type="http://schemas.openxmlformats.org/officeDocument/2006/relationships/hyperlink" Target="#Portada!A1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Portada!A1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hyperlink" Target="#Portad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hyperlink" Target="#Portad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Portada!A1"/><Relationship Id="rId2" Type="http://schemas.openxmlformats.org/officeDocument/2006/relationships/image" Target="../media/image20.png"/><Relationship Id="rId1" Type="http://schemas.openxmlformats.org/officeDocument/2006/relationships/image" Target="../media/image19.jpeg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Portada!A1"/><Relationship Id="rId1" Type="http://schemas.openxmlformats.org/officeDocument/2006/relationships/image" Target="../media/image20.png"/><Relationship Id="rId4" Type="http://schemas.openxmlformats.org/officeDocument/2006/relationships/image" Target="../media/image1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png"/><Relationship Id="rId1" Type="http://schemas.openxmlformats.org/officeDocument/2006/relationships/hyperlink" Target="#Portad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549088</xdr:colOff>
      <xdr:row>5</xdr:row>
      <xdr:rowOff>12992</xdr:rowOff>
    </xdr:from>
    <xdr:to>
      <xdr:col>15</xdr:col>
      <xdr:colOff>492135</xdr:colOff>
      <xdr:row>5</xdr:row>
      <xdr:rowOff>952500</xdr:rowOff>
    </xdr:to>
    <xdr:grpSp>
      <xdr:nvGrpSpPr>
        <xdr:cNvPr id="14" name="Grupo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BA85A4-2F1E-4843-985A-C7FC677DA107}"/>
            </a:ext>
          </a:extLst>
        </xdr:cNvPr>
        <xdr:cNvGrpSpPr/>
      </xdr:nvGrpSpPr>
      <xdr:grpSpPr>
        <a:xfrm>
          <a:off x="7502338" y="3786357"/>
          <a:ext cx="3753047" cy="939508"/>
          <a:chOff x="7502338" y="3786357"/>
          <a:chExt cx="3753047" cy="939508"/>
        </a:xfrm>
      </xdr:grpSpPr>
      <xdr:sp macro="" textlink="">
        <xdr:nvSpPr>
          <xdr:cNvPr id="38" name="Rectángulo redondeado 1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7502338" y="3896630"/>
            <a:ext cx="3731559" cy="829235"/>
          </a:xfrm>
          <a:prstGeom prst="roundRect">
            <a:avLst/>
          </a:prstGeom>
          <a:solidFill>
            <a:srgbClr val="EAB20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 Estrategia de Participación </a:t>
            </a:r>
          </a:p>
          <a:p>
            <a:pPr marL="0" indent="0" algn="ctr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Ciudadana </a:t>
            </a:r>
          </a:p>
        </xdr:txBody>
      </xdr:sp>
      <xdr:pic>
        <xdr:nvPicPr>
          <xdr:cNvPr id="45" name="Imagen 44" descr="iconos-Ana-04.png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5379" y="3786357"/>
            <a:ext cx="1010006" cy="879232"/>
          </a:xfrm>
          <a:prstGeom prst="rect">
            <a:avLst/>
          </a:prstGeom>
        </xdr:spPr>
      </xdr:pic>
      <xdr:sp macro="" textlink="">
        <xdr:nvSpPr>
          <xdr:cNvPr id="88" name="Rectángulo 87">
            <a:extLst>
              <a:ext uri="{FF2B5EF4-FFF2-40B4-BE49-F238E27FC236}">
                <a16:creationId xmlns:a16="http://schemas.microsoft.com/office/drawing/2014/main" id="{09091CAD-DD9F-4C33-9C99-62181BD95F17}"/>
              </a:ext>
            </a:extLst>
          </xdr:cNvPr>
          <xdr:cNvSpPr/>
        </xdr:nvSpPr>
        <xdr:spPr>
          <a:xfrm>
            <a:off x="10269121" y="4389689"/>
            <a:ext cx="942363" cy="28935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1</xdr:col>
      <xdr:colOff>263559</xdr:colOff>
      <xdr:row>3</xdr:row>
      <xdr:rowOff>57391</xdr:rowOff>
    </xdr:from>
    <xdr:to>
      <xdr:col>4</xdr:col>
      <xdr:colOff>749933</xdr:colOff>
      <xdr:row>3</xdr:row>
      <xdr:rowOff>600317</xdr:rowOff>
    </xdr:to>
    <xdr:grpSp>
      <xdr:nvGrpSpPr>
        <xdr:cNvPr id="8" name="Grup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76AA34-6F0F-4479-9C2F-D4AD12533505}"/>
            </a:ext>
          </a:extLst>
        </xdr:cNvPr>
        <xdr:cNvGrpSpPr/>
      </xdr:nvGrpSpPr>
      <xdr:grpSpPr>
        <a:xfrm>
          <a:off x="358809" y="1837833"/>
          <a:ext cx="2772374" cy="542926"/>
          <a:chOff x="362950" y="1838152"/>
          <a:chExt cx="2772374" cy="542926"/>
        </a:xfrm>
      </xdr:grpSpPr>
      <xdr:sp macro="" textlink="">
        <xdr:nvSpPr>
          <xdr:cNvPr id="48" name="Rectángulo redondeado 3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362950" y="1838152"/>
            <a:ext cx="2772374" cy="542926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1. Gestión del Riesgo </a:t>
            </a:r>
            <a:endParaRPr lang="es-CO" sz="12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60" name="Imagen 23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47" t="18686" r="19621" b="20284"/>
          <a:stretch>
            <a:fillRect/>
          </a:stretch>
        </xdr:blipFill>
        <xdr:spPr bwMode="auto">
          <a:xfrm rot="1658057">
            <a:off x="1983831" y="1878193"/>
            <a:ext cx="272554" cy="4140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7" name="Rectángulo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/>
        </xdr:nvSpPr>
        <xdr:spPr>
          <a:xfrm>
            <a:off x="2227322" y="2055710"/>
            <a:ext cx="771751" cy="13054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 editAs="oneCell">
    <xdr:from>
      <xdr:col>15</xdr:col>
      <xdr:colOff>290886</xdr:colOff>
      <xdr:row>1</xdr:row>
      <xdr:rowOff>78905</xdr:rowOff>
    </xdr:from>
    <xdr:to>
      <xdr:col>16</xdr:col>
      <xdr:colOff>914961</xdr:colOff>
      <xdr:row>1</xdr:row>
      <xdr:rowOff>381001</xdr:rowOff>
    </xdr:to>
    <xdr:pic>
      <xdr:nvPicPr>
        <xdr:cNvPr id="51" name="Imagen 1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4136" y="152174"/>
          <a:ext cx="1386075" cy="302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307639</xdr:colOff>
      <xdr:row>3</xdr:row>
      <xdr:rowOff>79600</xdr:rowOff>
    </xdr:from>
    <xdr:to>
      <xdr:col>13</xdr:col>
      <xdr:colOff>80282</xdr:colOff>
      <xdr:row>3</xdr:row>
      <xdr:rowOff>612095</xdr:rowOff>
    </xdr:to>
    <xdr:grpSp>
      <xdr:nvGrpSpPr>
        <xdr:cNvPr id="10" name="Grup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0CB237A-41B0-4E2B-A04B-1BB35D063422}"/>
            </a:ext>
          </a:extLst>
        </xdr:cNvPr>
        <xdr:cNvGrpSpPr/>
      </xdr:nvGrpSpPr>
      <xdr:grpSpPr>
        <a:xfrm>
          <a:off x="6498889" y="1860042"/>
          <a:ext cx="2820643" cy="532495"/>
          <a:chOff x="6503030" y="1860361"/>
          <a:chExt cx="2820643" cy="532495"/>
        </a:xfrm>
      </xdr:grpSpPr>
      <xdr:sp macro="" textlink="">
        <xdr:nvSpPr>
          <xdr:cNvPr id="50" name="Rectángulo redondeado 8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>
          <a:xfrm>
            <a:off x="6503030" y="1860361"/>
            <a:ext cx="2763493" cy="532495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3. Rendición de Cuentas</a:t>
            </a:r>
            <a:endParaRPr lang="es-CO" sz="12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62" name="Imagen 28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duotone>
              <a:prstClr val="black"/>
              <a:schemeClr val="accent3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59541" y="1952327"/>
            <a:ext cx="450313" cy="3387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6" name="Rectángulo 55">
            <a:extLst>
              <a:ext uri="{FF2B5EF4-FFF2-40B4-BE49-F238E27FC236}">
                <a16:creationId xmlns:a16="http://schemas.microsoft.com/office/drawing/2014/main" id="{A763880E-5CCB-493C-8062-C1BFED4365EB}"/>
              </a:ext>
            </a:extLst>
          </xdr:cNvPr>
          <xdr:cNvSpPr/>
        </xdr:nvSpPr>
        <xdr:spPr>
          <a:xfrm>
            <a:off x="8714517" y="1881454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13</xdr:col>
      <xdr:colOff>371417</xdr:colOff>
      <xdr:row>3</xdr:row>
      <xdr:rowOff>80882</xdr:rowOff>
    </xdr:from>
    <xdr:to>
      <xdr:col>16</xdr:col>
      <xdr:colOff>918482</xdr:colOff>
      <xdr:row>3</xdr:row>
      <xdr:rowOff>614282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7B18BFB4-CEDC-4991-89E3-2A21C3D80288}"/>
            </a:ext>
          </a:extLst>
        </xdr:cNvPr>
        <xdr:cNvGrpSpPr/>
      </xdr:nvGrpSpPr>
      <xdr:grpSpPr>
        <a:xfrm>
          <a:off x="9610667" y="1861324"/>
          <a:ext cx="2833065" cy="533400"/>
          <a:chOff x="9614808" y="1861643"/>
          <a:chExt cx="2833065" cy="533400"/>
        </a:xfrm>
      </xdr:grpSpPr>
      <xdr:sp macro="" textlink="">
        <xdr:nvSpPr>
          <xdr:cNvPr id="57" name="Rectángulo redondeado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/>
        </xdr:nvSpPr>
        <xdr:spPr>
          <a:xfrm>
            <a:off x="9614808" y="1861643"/>
            <a:ext cx="2794966" cy="533400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4. Servicio al ciudadano</a:t>
            </a:r>
          </a:p>
        </xdr:txBody>
      </xdr:sp>
      <xdr:pic>
        <xdr:nvPicPr>
          <xdr:cNvPr id="63" name="Imagen 31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E6E6E6"/>
              </a:clrFrom>
              <a:clrTo>
                <a:srgbClr val="E6E6E6">
                  <a:alpha val="0"/>
                </a:srgbClr>
              </a:clrTo>
            </a:clrChange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colorTemperature colorTemp="47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68539" t="2815" r="5479" b="70074"/>
          <a:stretch>
            <a:fillRect/>
          </a:stretch>
        </xdr:blipFill>
        <xdr:spPr bwMode="auto">
          <a:xfrm>
            <a:off x="11425344" y="1898995"/>
            <a:ext cx="473875" cy="4301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9" name="Rectángulo 58">
            <a:extLst>
              <a:ext uri="{FF2B5EF4-FFF2-40B4-BE49-F238E27FC236}">
                <a16:creationId xmlns:a16="http://schemas.microsoft.com/office/drawing/2014/main" id="{7E79D6F0-E4F9-47FA-B1F5-D89603B53094}"/>
              </a:ext>
            </a:extLst>
          </xdr:cNvPr>
          <xdr:cNvSpPr/>
        </xdr:nvSpPr>
        <xdr:spPr>
          <a:xfrm>
            <a:off x="11838717" y="1862404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5</xdr:col>
      <xdr:colOff>360472</xdr:colOff>
      <xdr:row>3</xdr:row>
      <xdr:rowOff>903078</xdr:rowOff>
    </xdr:from>
    <xdr:to>
      <xdr:col>9</xdr:col>
      <xdr:colOff>80282</xdr:colOff>
      <xdr:row>3</xdr:row>
      <xdr:rowOff>1495424</xdr:rowOff>
    </xdr:to>
    <xdr:grpSp>
      <xdr:nvGrpSpPr>
        <xdr:cNvPr id="12" name="Grupo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FFFF687-30B8-4EAC-9C3D-1D6A884070B1}"/>
            </a:ext>
          </a:extLst>
        </xdr:cNvPr>
        <xdr:cNvGrpSpPr/>
      </xdr:nvGrpSpPr>
      <xdr:grpSpPr>
        <a:xfrm>
          <a:off x="3503722" y="2683520"/>
          <a:ext cx="2767810" cy="592346"/>
          <a:chOff x="3507863" y="2683839"/>
          <a:chExt cx="2767810" cy="592346"/>
        </a:xfrm>
      </xdr:grpSpPr>
      <xdr:sp macro="" textlink="">
        <xdr:nvSpPr>
          <xdr:cNvPr id="58" name="Rectángulo redondeado 18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/>
        </xdr:nvSpPr>
        <xdr:spPr>
          <a:xfrm>
            <a:off x="3507863" y="2719653"/>
            <a:ext cx="2767810" cy="552262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5. Transparencia y Acceso a la Información</a:t>
            </a:r>
          </a:p>
        </xdr:txBody>
      </xdr:sp>
      <xdr:sp macro="" textlink="">
        <xdr:nvSpPr>
          <xdr:cNvPr id="71" name="Rectángulo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>
          <a:xfrm>
            <a:off x="5490985" y="3012938"/>
            <a:ext cx="780606" cy="26324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  <xdr:pic>
        <xdr:nvPicPr>
          <xdr:cNvPr id="65" name="Imagen 64" descr="banco_iconos_FP-15.png">
            <a:extLst>
              <a:ext uri="{FF2B5EF4-FFF2-40B4-BE49-F238E27FC236}">
                <a16:creationId xmlns:a16="http://schemas.microsoft.com/office/drawing/2014/main" id="{2E7D2CC3-4CE2-42B6-B005-98D9F4CB55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5598" y="2683839"/>
            <a:ext cx="495300" cy="495300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335107</xdr:colOff>
      <xdr:row>3</xdr:row>
      <xdr:rowOff>925846</xdr:rowOff>
    </xdr:from>
    <xdr:to>
      <xdr:col>13</xdr:col>
      <xdr:colOff>80282</xdr:colOff>
      <xdr:row>3</xdr:row>
      <xdr:rowOff>1503152</xdr:rowOff>
    </xdr:to>
    <xdr:grpSp>
      <xdr:nvGrpSpPr>
        <xdr:cNvPr id="13" name="Grupo 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8ABD209-5343-4555-9CF0-BBF3C5504BAE}"/>
            </a:ext>
          </a:extLst>
        </xdr:cNvPr>
        <xdr:cNvGrpSpPr/>
      </xdr:nvGrpSpPr>
      <xdr:grpSpPr>
        <a:xfrm>
          <a:off x="6526357" y="2706288"/>
          <a:ext cx="2793175" cy="577306"/>
          <a:chOff x="6530498" y="2706607"/>
          <a:chExt cx="2793175" cy="577306"/>
        </a:xfrm>
      </xdr:grpSpPr>
      <xdr:sp macro="" textlink="">
        <xdr:nvSpPr>
          <xdr:cNvPr id="73" name="Rectángulo redondeado 18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/>
        </xdr:nvSpPr>
        <xdr:spPr>
          <a:xfrm>
            <a:off x="6530498" y="2706607"/>
            <a:ext cx="2764599" cy="546446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6. Iniciativas adicionales </a:t>
            </a:r>
          </a:p>
        </xdr:txBody>
      </xdr:sp>
      <xdr:pic>
        <xdr:nvPicPr>
          <xdr:cNvPr id="83" name="Imagen 82" descr="iconos-Ana-06.png">
            <a:extLst>
              <a:ext uri="{FF2B5EF4-FFF2-40B4-BE49-F238E27FC236}">
                <a16:creationId xmlns:a16="http://schemas.microsoft.com/office/drawing/2014/main" id="{0E19A550-2F4C-4F24-8048-4B1D800A1F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prstClr val="black"/>
              <a:schemeClr val="accent3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5449" y="2719652"/>
            <a:ext cx="607046" cy="564261"/>
          </a:xfrm>
          <a:prstGeom prst="rect">
            <a:avLst/>
          </a:prstGeom>
        </xdr:spPr>
      </xdr:pic>
      <xdr:sp macro="" textlink="">
        <xdr:nvSpPr>
          <xdr:cNvPr id="85" name="Rectángulo 84">
            <a:extLst>
              <a:ext uri="{FF2B5EF4-FFF2-40B4-BE49-F238E27FC236}">
                <a16:creationId xmlns:a16="http://schemas.microsoft.com/office/drawing/2014/main" id="{C3F132DB-150F-45CF-9B0D-ACFD0009DE33}"/>
              </a:ext>
            </a:extLst>
          </xdr:cNvPr>
          <xdr:cNvSpPr/>
        </xdr:nvSpPr>
        <xdr:spPr>
          <a:xfrm>
            <a:off x="8714517" y="2729179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5</xdr:col>
      <xdr:colOff>380112</xdr:colOff>
      <xdr:row>3</xdr:row>
      <xdr:rowOff>68836</xdr:rowOff>
    </xdr:from>
    <xdr:to>
      <xdr:col>9</xdr:col>
      <xdr:colOff>87795</xdr:colOff>
      <xdr:row>3</xdr:row>
      <xdr:rowOff>620781</xdr:rowOff>
    </xdr:to>
    <xdr:grpSp>
      <xdr:nvGrpSpPr>
        <xdr:cNvPr id="9" name="Grupo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A5A4A51-97C4-4486-9742-F7CEA5534386}"/>
            </a:ext>
          </a:extLst>
        </xdr:cNvPr>
        <xdr:cNvGrpSpPr/>
      </xdr:nvGrpSpPr>
      <xdr:grpSpPr>
        <a:xfrm>
          <a:off x="3523362" y="1849278"/>
          <a:ext cx="2755683" cy="551945"/>
          <a:chOff x="3527503" y="1849597"/>
          <a:chExt cx="2755683" cy="551945"/>
        </a:xfrm>
      </xdr:grpSpPr>
      <xdr:sp macro="" textlink="">
        <xdr:nvSpPr>
          <xdr:cNvPr id="49" name="Rectángulo redondeado 4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3527503" y="1849597"/>
            <a:ext cx="2729119" cy="533738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2. Racionalización de Trámites</a:t>
            </a:r>
            <a:endParaRPr lang="es-CO" sz="12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61" name="Imagen 26" descr="iconos-Ana-19.png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297" t="19525" r="22221" b="17082"/>
          <a:stretch>
            <a:fillRect/>
          </a:stretch>
        </xdr:blipFill>
        <xdr:spPr bwMode="auto">
          <a:xfrm>
            <a:off x="5727709" y="1879949"/>
            <a:ext cx="386039" cy="3675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6" name="Rectángulo 85">
            <a:extLst>
              <a:ext uri="{FF2B5EF4-FFF2-40B4-BE49-F238E27FC236}">
                <a16:creationId xmlns:a16="http://schemas.microsoft.com/office/drawing/2014/main" id="{3C9A680F-9DD7-4AF4-B307-19FA3124BEDA}"/>
              </a:ext>
            </a:extLst>
          </xdr:cNvPr>
          <xdr:cNvSpPr/>
        </xdr:nvSpPr>
        <xdr:spPr>
          <a:xfrm>
            <a:off x="5502580" y="2138295"/>
            <a:ext cx="780606" cy="26324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2</xdr:col>
      <xdr:colOff>391708</xdr:colOff>
      <xdr:row>5</xdr:row>
      <xdr:rowOff>114403</xdr:rowOff>
    </xdr:from>
    <xdr:to>
      <xdr:col>7</xdr:col>
      <xdr:colOff>324969</xdr:colOff>
      <xdr:row>5</xdr:row>
      <xdr:rowOff>941295</xdr:rowOff>
    </xdr:to>
    <xdr:grpSp>
      <xdr:nvGrpSpPr>
        <xdr:cNvPr id="15" name="Grupo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D64AEBB-149C-4038-B714-84DBA81CC49B}"/>
            </a:ext>
          </a:extLst>
        </xdr:cNvPr>
        <xdr:cNvGrpSpPr/>
      </xdr:nvGrpSpPr>
      <xdr:grpSpPr>
        <a:xfrm>
          <a:off x="1248958" y="3887768"/>
          <a:ext cx="3743261" cy="826892"/>
          <a:chOff x="1248958" y="3887768"/>
          <a:chExt cx="3743261" cy="826892"/>
        </a:xfrm>
      </xdr:grpSpPr>
      <xdr:sp macro="" textlink="">
        <xdr:nvSpPr>
          <xdr:cNvPr id="84" name="Rectángulo redondeado 18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/>
        </xdr:nvSpPr>
        <xdr:spPr>
          <a:xfrm>
            <a:off x="1248958" y="3887768"/>
            <a:ext cx="3743261" cy="826892"/>
          </a:xfrm>
          <a:prstGeom prst="roundRect">
            <a:avLst/>
          </a:prstGeom>
          <a:solidFill>
            <a:srgbClr val="EAB20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 Acciones de Participación </a:t>
            </a:r>
          </a:p>
          <a:p>
            <a:pPr marL="0" indent="0" algn="ctr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Ciudadana </a:t>
            </a:r>
          </a:p>
        </xdr:txBody>
      </xdr:sp>
      <xdr:pic>
        <xdr:nvPicPr>
          <xdr:cNvPr id="90" name="Imagen 89" descr="iconos-Ana2-21.png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844" b="36572"/>
          <a:stretch/>
        </xdr:blipFill>
        <xdr:spPr>
          <a:xfrm>
            <a:off x="4196020" y="3991521"/>
            <a:ext cx="605701" cy="502093"/>
          </a:xfrm>
          <a:prstGeom prst="rect">
            <a:avLst/>
          </a:prstGeom>
        </xdr:spPr>
      </xdr:pic>
      <xdr:sp macro="" textlink="">
        <xdr:nvSpPr>
          <xdr:cNvPr id="89" name="Rectángulo 88">
            <a:extLst>
              <a:ext uri="{FF2B5EF4-FFF2-40B4-BE49-F238E27FC236}">
                <a16:creationId xmlns:a16="http://schemas.microsoft.com/office/drawing/2014/main" id="{6A58391B-7B93-4D4A-BA42-3D961195D9AA}"/>
              </a:ext>
            </a:extLst>
          </xdr:cNvPr>
          <xdr:cNvSpPr/>
        </xdr:nvSpPr>
        <xdr:spPr>
          <a:xfrm>
            <a:off x="4022962" y="4374001"/>
            <a:ext cx="942363" cy="28935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1</xdr:row>
      <xdr:rowOff>533400</xdr:rowOff>
    </xdr:from>
    <xdr:to>
      <xdr:col>8</xdr:col>
      <xdr:colOff>1914525</xdr:colOff>
      <xdr:row>1</xdr:row>
      <xdr:rowOff>1609725</xdr:rowOff>
    </xdr:to>
    <xdr:pic>
      <xdr:nvPicPr>
        <xdr:cNvPr id="1030" name="Imagen 4">
          <a:extLst>
            <a:ext uri="{FF2B5EF4-FFF2-40B4-BE49-F238E27FC236}">
              <a16:creationId xmlns:a16="http://schemas.microsoft.com/office/drawing/2014/main" id="{00000000-0008-0000-0A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762000"/>
          <a:ext cx="5800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266700</xdr:rowOff>
    </xdr:from>
    <xdr:to>
      <xdr:col>1</xdr:col>
      <xdr:colOff>1438275</xdr:colOff>
      <xdr:row>1</xdr:row>
      <xdr:rowOff>1714500</xdr:rowOff>
    </xdr:to>
    <xdr:pic>
      <xdr:nvPicPr>
        <xdr:cNvPr id="1031" name="Imag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5300"/>
          <a:ext cx="11430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1571843</xdr:colOff>
      <xdr:row>1</xdr:row>
      <xdr:rowOff>657847</xdr:rowOff>
    </xdr:from>
    <xdr:to>
      <xdr:col>2</xdr:col>
      <xdr:colOff>426141</xdr:colOff>
      <xdr:row>1</xdr:row>
      <xdr:rowOff>1673846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775950" y="889168"/>
          <a:ext cx="1045048" cy="1015999"/>
        </a:xfrm>
        <a:prstGeom prst="rect">
          <a:avLst/>
        </a:prstGeom>
      </xdr:spPr>
    </xdr:pic>
    <xdr:clientData/>
  </xdr:twoCellAnchor>
  <xdr:twoCellAnchor>
    <xdr:from>
      <xdr:col>2</xdr:col>
      <xdr:colOff>133571</xdr:colOff>
      <xdr:row>1</xdr:row>
      <xdr:rowOff>1376608</xdr:rowOff>
    </xdr:from>
    <xdr:to>
      <xdr:col>4</xdr:col>
      <xdr:colOff>40821</xdr:colOff>
      <xdr:row>1</xdr:row>
      <xdr:rowOff>1728107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528428" y="1607929"/>
          <a:ext cx="2166036" cy="3514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400" b="1">
              <a:solidFill>
                <a:srgbClr val="0065B0"/>
              </a:solidFill>
            </a:rPr>
            <a:t>Haz click aquí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801202</xdr:colOff>
      <xdr:row>1</xdr:row>
      <xdr:rowOff>101016</xdr:rowOff>
    </xdr:from>
    <xdr:to>
      <xdr:col>8</xdr:col>
      <xdr:colOff>1201544</xdr:colOff>
      <xdr:row>1</xdr:row>
      <xdr:rowOff>713263</xdr:rowOff>
    </xdr:to>
    <xdr:pic>
      <xdr:nvPicPr>
        <xdr:cNvPr id="3074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8686" r="19621" b="20284"/>
        <a:stretch>
          <a:fillRect/>
        </a:stretch>
      </xdr:blipFill>
      <xdr:spPr bwMode="auto">
        <a:xfrm rot="1658057">
          <a:off x="14860102" y="196266"/>
          <a:ext cx="400342" cy="612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1274225</xdr:colOff>
      <xdr:row>1</xdr:row>
      <xdr:rowOff>391160</xdr:rowOff>
    </xdr:from>
    <xdr:to>
      <xdr:col>8</xdr:col>
      <xdr:colOff>1676358</xdr:colOff>
      <xdr:row>1</xdr:row>
      <xdr:rowOff>784755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333125" y="486410"/>
          <a:ext cx="402133" cy="393595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1</xdr:row>
      <xdr:rowOff>781049</xdr:rowOff>
    </xdr:from>
    <xdr:to>
      <xdr:col>8</xdr:col>
      <xdr:colOff>2047875</xdr:colOff>
      <xdr:row>1</xdr:row>
      <xdr:rowOff>1025926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4611350" y="876299"/>
          <a:ext cx="1495425" cy="2448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342900</xdr:colOff>
      <xdr:row>1</xdr:row>
      <xdr:rowOff>105081</xdr:rowOff>
    </xdr:from>
    <xdr:to>
      <xdr:col>12</xdr:col>
      <xdr:colOff>123825</xdr:colOff>
      <xdr:row>1</xdr:row>
      <xdr:rowOff>807479</xdr:rowOff>
    </xdr:to>
    <xdr:pic>
      <xdr:nvPicPr>
        <xdr:cNvPr id="5" name="Imagen 14" descr="iconos-Ana-1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34" t="19624" r="26620" b="24464"/>
        <a:stretch>
          <a:fillRect/>
        </a:stretch>
      </xdr:blipFill>
      <xdr:spPr bwMode="auto">
        <a:xfrm>
          <a:off x="14335125" y="267006"/>
          <a:ext cx="628650" cy="702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166615</xdr:colOff>
      <xdr:row>1</xdr:row>
      <xdr:rowOff>379568</xdr:rowOff>
    </xdr:from>
    <xdr:to>
      <xdr:col>12</xdr:col>
      <xdr:colOff>591537</xdr:colOff>
      <xdr:row>1</xdr:row>
      <xdr:rowOff>892339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006565" y="541493"/>
          <a:ext cx="424922" cy="512771"/>
        </a:xfrm>
        <a:prstGeom prst="rect">
          <a:avLst/>
        </a:prstGeom>
      </xdr:spPr>
    </xdr:pic>
    <xdr:clientData/>
  </xdr:twoCellAnchor>
  <xdr:twoCellAnchor>
    <xdr:from>
      <xdr:col>10</xdr:col>
      <xdr:colOff>638176</xdr:colOff>
      <xdr:row>1</xdr:row>
      <xdr:rowOff>866775</xdr:rowOff>
    </xdr:from>
    <xdr:to>
      <xdr:col>12</xdr:col>
      <xdr:colOff>142876</xdr:colOff>
      <xdr:row>1</xdr:row>
      <xdr:rowOff>1095375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3706476" y="1028700"/>
          <a:ext cx="1276350" cy="228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13</xdr:col>
      <xdr:colOff>0</xdr:colOff>
      <xdr:row>1</xdr:row>
      <xdr:rowOff>180975</xdr:rowOff>
    </xdr:from>
    <xdr:to>
      <xdr:col>13</xdr:col>
      <xdr:colOff>1164536</xdr:colOff>
      <xdr:row>1</xdr:row>
      <xdr:rowOff>1110767</xdr:rowOff>
    </xdr:to>
    <xdr:pic>
      <xdr:nvPicPr>
        <xdr:cNvPr id="9" name="Imagen 6" descr="Recorte de pantall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0" y="342900"/>
          <a:ext cx="1164536" cy="929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2143698</xdr:colOff>
      <xdr:row>1</xdr:row>
      <xdr:rowOff>513400</xdr:rowOff>
    </xdr:from>
    <xdr:to>
      <xdr:col>7</xdr:col>
      <xdr:colOff>2587448</xdr:colOff>
      <xdr:row>1</xdr:row>
      <xdr:rowOff>944815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240573" y="618175"/>
          <a:ext cx="443750" cy="431415"/>
        </a:xfrm>
        <a:prstGeom prst="rect">
          <a:avLst/>
        </a:prstGeom>
      </xdr:spPr>
    </xdr:pic>
    <xdr:clientData/>
  </xdr:twoCellAnchor>
  <xdr:twoCellAnchor>
    <xdr:from>
      <xdr:col>7</xdr:col>
      <xdr:colOff>1129758</xdr:colOff>
      <xdr:row>1</xdr:row>
      <xdr:rowOff>933449</xdr:rowOff>
    </xdr:from>
    <xdr:to>
      <xdr:col>7</xdr:col>
      <xdr:colOff>2439070</xdr:colOff>
      <xdr:row>1</xdr:row>
      <xdr:rowOff>1159932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26633" y="1038224"/>
          <a:ext cx="1309312" cy="22648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7</xdr:col>
      <xdr:colOff>962025</xdr:colOff>
      <xdr:row>1</xdr:row>
      <xdr:rowOff>238125</xdr:rowOff>
    </xdr:from>
    <xdr:to>
      <xdr:col>7</xdr:col>
      <xdr:colOff>2101306</xdr:colOff>
      <xdr:row>1</xdr:row>
      <xdr:rowOff>875741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8900" y="342900"/>
          <a:ext cx="1139281" cy="63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676275</xdr:colOff>
      <xdr:row>1</xdr:row>
      <xdr:rowOff>257175</xdr:rowOff>
    </xdr:from>
    <xdr:to>
      <xdr:col>7</xdr:col>
      <xdr:colOff>1781175</xdr:colOff>
      <xdr:row>1</xdr:row>
      <xdr:rowOff>895083</xdr:rowOff>
    </xdr:to>
    <xdr:pic>
      <xdr:nvPicPr>
        <xdr:cNvPr id="2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9" b="70074"/>
        <a:stretch>
          <a:fillRect/>
        </a:stretch>
      </xdr:blipFill>
      <xdr:spPr bwMode="auto">
        <a:xfrm>
          <a:off x="13849350" y="457200"/>
          <a:ext cx="1104900" cy="637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1831299</xdr:colOff>
      <xdr:row>1</xdr:row>
      <xdr:rowOff>557711</xdr:rowOff>
    </xdr:from>
    <xdr:to>
      <xdr:col>7</xdr:col>
      <xdr:colOff>2230082</xdr:colOff>
      <xdr:row>1</xdr:row>
      <xdr:rowOff>945410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004374" y="757736"/>
          <a:ext cx="398783" cy="387699"/>
        </a:xfrm>
        <a:prstGeom prst="rect">
          <a:avLst/>
        </a:prstGeom>
      </xdr:spPr>
    </xdr:pic>
    <xdr:clientData/>
  </xdr:twoCellAnchor>
  <xdr:twoCellAnchor>
    <xdr:from>
      <xdr:col>7</xdr:col>
      <xdr:colOff>866774</xdr:colOff>
      <xdr:row>1</xdr:row>
      <xdr:rowOff>942975</xdr:rowOff>
    </xdr:from>
    <xdr:to>
      <xdr:col>7</xdr:col>
      <xdr:colOff>2061540</xdr:colOff>
      <xdr:row>1</xdr:row>
      <xdr:rowOff>1141751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4039849" y="1143000"/>
          <a:ext cx="1194766" cy="1987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1</xdr:row>
      <xdr:rowOff>174636</xdr:rowOff>
    </xdr:from>
    <xdr:to>
      <xdr:col>7</xdr:col>
      <xdr:colOff>1538289</xdr:colOff>
      <xdr:row>1</xdr:row>
      <xdr:rowOff>1004887</xdr:rowOff>
    </xdr:to>
    <xdr:pic>
      <xdr:nvPicPr>
        <xdr:cNvPr id="13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9844" y="388949"/>
          <a:ext cx="1109664" cy="830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1643657</xdr:colOff>
      <xdr:row>1</xdr:row>
      <xdr:rowOff>507522</xdr:rowOff>
    </xdr:from>
    <xdr:to>
      <xdr:col>7</xdr:col>
      <xdr:colOff>2044250</xdr:colOff>
      <xdr:row>1</xdr:row>
      <xdr:rowOff>1026707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9014876" y="721835"/>
          <a:ext cx="400593" cy="519185"/>
        </a:xfrm>
        <a:prstGeom prst="rect">
          <a:avLst/>
        </a:prstGeom>
      </xdr:spPr>
    </xdr:pic>
    <xdr:clientData/>
  </xdr:twoCellAnchor>
  <xdr:twoCellAnchor>
    <xdr:from>
      <xdr:col>7</xdr:col>
      <xdr:colOff>607217</xdr:colOff>
      <xdr:row>1</xdr:row>
      <xdr:rowOff>1047750</xdr:rowOff>
    </xdr:from>
    <xdr:to>
      <xdr:col>7</xdr:col>
      <xdr:colOff>1995486</xdr:colOff>
      <xdr:row>1</xdr:row>
      <xdr:rowOff>1340019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7978436" y="1262063"/>
          <a:ext cx="1388269" cy="29226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202841</xdr:colOff>
      <xdr:row>2</xdr:row>
      <xdr:rowOff>0</xdr:rowOff>
    </xdr:from>
    <xdr:to>
      <xdr:col>1</xdr:col>
      <xdr:colOff>202841</xdr:colOff>
      <xdr:row>6</xdr:row>
      <xdr:rowOff>708746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41" y="1085850"/>
          <a:ext cx="0" cy="565871"/>
        </a:xfrm>
        <a:prstGeom prst="rect">
          <a:avLst/>
        </a:prstGeom>
      </xdr:spPr>
    </xdr:pic>
    <xdr:clientData/>
  </xdr:twoCellAnchor>
  <xdr:twoCellAnchor editAs="oneCell">
    <xdr:from>
      <xdr:col>6</xdr:col>
      <xdr:colOff>1592769</xdr:colOff>
      <xdr:row>1</xdr:row>
      <xdr:rowOff>263100</xdr:rowOff>
    </xdr:from>
    <xdr:to>
      <xdr:col>6</xdr:col>
      <xdr:colOff>1816670</xdr:colOff>
      <xdr:row>1</xdr:row>
      <xdr:rowOff>597585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3222794" y="463125"/>
          <a:ext cx="223901" cy="334485"/>
        </a:xfrm>
        <a:prstGeom prst="rect">
          <a:avLst/>
        </a:prstGeom>
      </xdr:spPr>
    </xdr:pic>
    <xdr:clientData/>
  </xdr:twoCellAnchor>
  <xdr:twoCellAnchor>
    <xdr:from>
      <xdr:col>6</xdr:col>
      <xdr:colOff>801145</xdr:colOff>
      <xdr:row>1</xdr:row>
      <xdr:rowOff>609183</xdr:rowOff>
    </xdr:from>
    <xdr:to>
      <xdr:col>6</xdr:col>
      <xdr:colOff>2038350</xdr:colOff>
      <xdr:row>1</xdr:row>
      <xdr:rowOff>790575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431170" y="809208"/>
          <a:ext cx="1237205" cy="18139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6</xdr:col>
      <xdr:colOff>962025</xdr:colOff>
      <xdr:row>1</xdr:row>
      <xdr:rowOff>95250</xdr:rowOff>
    </xdr:from>
    <xdr:to>
      <xdr:col>6</xdr:col>
      <xdr:colOff>1477840</xdr:colOff>
      <xdr:row>1</xdr:row>
      <xdr:rowOff>533689</xdr:rowOff>
    </xdr:to>
    <xdr:pic>
      <xdr:nvPicPr>
        <xdr:cNvPr id="5" name="Imagen 4" descr="iconos-Ana2-21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44" b="36572"/>
        <a:stretch/>
      </xdr:blipFill>
      <xdr:spPr>
        <a:xfrm>
          <a:off x="12592050" y="295275"/>
          <a:ext cx="515815" cy="4384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1278016</xdr:colOff>
      <xdr:row>1</xdr:row>
      <xdr:rowOff>442968</xdr:rowOff>
    </xdr:from>
    <xdr:to>
      <xdr:col>6</xdr:col>
      <xdr:colOff>1585877</xdr:colOff>
      <xdr:row>1</xdr:row>
      <xdr:rowOff>749078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3698616" y="557268"/>
          <a:ext cx="307861" cy="30611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523874</xdr:colOff>
      <xdr:row>1</xdr:row>
      <xdr:rowOff>76199</xdr:rowOff>
    </xdr:from>
    <xdr:to>
      <xdr:col>6</xdr:col>
      <xdr:colOff>1219200</xdr:colOff>
      <xdr:row>1</xdr:row>
      <xdr:rowOff>733425</xdr:rowOff>
    </xdr:to>
    <xdr:pic>
      <xdr:nvPicPr>
        <xdr:cNvPr id="3" name="Imagen 2" descr="C:\Users\oarango\AppData\Local\Microsoft\Windows\INetCache\Content.MSO\C0FB8B7C.tmp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4" y="190499"/>
          <a:ext cx="695326" cy="657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202841</xdr:colOff>
      <xdr:row>2</xdr:row>
      <xdr:rowOff>0</xdr:rowOff>
    </xdr:from>
    <xdr:to>
      <xdr:col>1</xdr:col>
      <xdr:colOff>202841</xdr:colOff>
      <xdr:row>9</xdr:row>
      <xdr:rowOff>134071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41" y="1085850"/>
          <a:ext cx="0" cy="591271"/>
        </a:xfrm>
        <a:prstGeom prst="rect">
          <a:avLst/>
        </a:prstGeom>
      </xdr:spPr>
    </xdr:pic>
    <xdr:clientData/>
  </xdr:twoCellAnchor>
  <xdr:twoCellAnchor>
    <xdr:from>
      <xdr:col>6</xdr:col>
      <xdr:colOff>467770</xdr:colOff>
      <xdr:row>1</xdr:row>
      <xdr:rowOff>685382</xdr:rowOff>
    </xdr:from>
    <xdr:to>
      <xdr:col>6</xdr:col>
      <xdr:colOff>1753645</xdr:colOff>
      <xdr:row>1</xdr:row>
      <xdr:rowOff>1028710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12888370" y="799682"/>
          <a:ext cx="1285875" cy="3433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85725</xdr:rowOff>
    </xdr:from>
    <xdr:to>
      <xdr:col>1</xdr:col>
      <xdr:colOff>714375</xdr:colOff>
      <xdr:row>2</xdr:row>
      <xdr:rowOff>228600</xdr:rowOff>
    </xdr:to>
    <xdr:grpSp>
      <xdr:nvGrpSpPr>
        <xdr:cNvPr id="10241" name="Grupo 1">
          <a:extLst>
            <a:ext uri="{FF2B5EF4-FFF2-40B4-BE49-F238E27FC236}">
              <a16:creationId xmlns:a16="http://schemas.microsoft.com/office/drawing/2014/main" id="{00000000-0008-0000-0900-000001280000}"/>
            </a:ext>
          </a:extLst>
        </xdr:cNvPr>
        <xdr:cNvGrpSpPr>
          <a:grpSpLocks/>
        </xdr:cNvGrpSpPr>
      </xdr:nvGrpSpPr>
      <xdr:grpSpPr bwMode="auto">
        <a:xfrm>
          <a:off x="47625" y="85725"/>
          <a:ext cx="1543050" cy="638175"/>
          <a:chOff x="257175" y="85725"/>
          <a:chExt cx="1428750" cy="723900"/>
        </a:xfrm>
      </xdr:grpSpPr>
      <xdr:sp macro="" textlink="">
        <xdr:nvSpPr>
          <xdr:cNvPr id="3" name="Flecha a la derecha con bandas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SpPr/>
        </xdr:nvSpPr>
        <xdr:spPr>
          <a:xfrm rot="10800000">
            <a:off x="257175" y="85725"/>
            <a:ext cx="1352550" cy="723900"/>
          </a:xfrm>
          <a:prstGeom prst="stripedRightArrow">
            <a:avLst/>
          </a:prstGeom>
          <a:noFill/>
          <a:ln w="28575">
            <a:solidFill>
              <a:srgbClr val="3366C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">
        <xdr:nvSpPr>
          <xdr:cNvPr id="4" name="CuadroText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 txBox="1"/>
        </xdr:nvSpPr>
        <xdr:spPr>
          <a:xfrm>
            <a:off x="781050" y="291010"/>
            <a:ext cx="904875" cy="280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400" b="1">
                <a:solidFill>
                  <a:srgbClr val="3366CC"/>
                </a:solidFill>
              </a:rPr>
              <a:t>MENÚ</a:t>
            </a:r>
          </a:p>
        </xdr:txBody>
      </xdr:sp>
    </xdr:grpSp>
    <xdr:clientData/>
  </xdr:twoCellAnchor>
  <xdr:twoCellAnchor editAs="oneCell">
    <xdr:from>
      <xdr:col>10</xdr:col>
      <xdr:colOff>295275</xdr:colOff>
      <xdr:row>2</xdr:row>
      <xdr:rowOff>209550</xdr:rowOff>
    </xdr:from>
    <xdr:to>
      <xdr:col>13</xdr:col>
      <xdr:colOff>542615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8" b="70074"/>
        <a:stretch/>
      </xdr:blipFill>
      <xdr:spPr>
        <a:xfrm>
          <a:off x="14811375" y="752475"/>
          <a:ext cx="2533340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0</xdr:row>
      <xdr:rowOff>76200</xdr:rowOff>
    </xdr:from>
    <xdr:to>
      <xdr:col>13</xdr:col>
      <xdr:colOff>523875</xdr:colOff>
      <xdr:row>2</xdr:row>
      <xdr:rowOff>76200</xdr:rowOff>
    </xdr:to>
    <xdr:pic>
      <xdr:nvPicPr>
        <xdr:cNvPr id="10243" name="Imagen 5">
          <a:extLst>
            <a:ext uri="{FF2B5EF4-FFF2-40B4-BE49-F238E27FC236}">
              <a16:creationId xmlns:a16="http://schemas.microsoft.com/office/drawing/2014/main" id="{00000000-0008-0000-09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0900" y="76200"/>
          <a:ext cx="2505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ctorres@funcionpublica.gov.co" TargetMode="External"/><Relationship Id="rId1" Type="http://schemas.openxmlformats.org/officeDocument/2006/relationships/hyperlink" Target="mailto:csalinas@funcionpublica.gov.co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48547"/>
  <sheetViews>
    <sheetView showGridLines="0" tabSelected="1" zoomScale="130" zoomScaleNormal="130" workbookViewId="0">
      <selection activeCell="B5" sqref="B5:I5"/>
    </sheetView>
  </sheetViews>
  <sheetFormatPr baseColWidth="10" defaultColWidth="0" defaultRowHeight="15" zeroHeight="1" x14ac:dyDescent="0.25"/>
  <cols>
    <col min="1" max="1" width="1.42578125" customWidth="1"/>
    <col min="2" max="16" width="11.42578125" customWidth="1"/>
    <col min="17" max="17" width="16.28515625" customWidth="1"/>
    <col min="18" max="18" width="1.28515625" customWidth="1"/>
    <col min="19" max="16384" width="11.42578125" hidden="1"/>
  </cols>
  <sheetData>
    <row r="1" spans="1:25" ht="6" customHeight="1" thickBot="1" x14ac:dyDescent="0.3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25" ht="110.25" customHeight="1" thickTop="1" x14ac:dyDescent="0.25">
      <c r="A2" s="3"/>
      <c r="B2" s="173" t="s">
        <v>271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5"/>
      <c r="R2" s="3"/>
      <c r="S2" s="3"/>
      <c r="T2" s="3"/>
      <c r="U2" s="3"/>
      <c r="V2" s="3"/>
      <c r="W2" s="3"/>
      <c r="X2" s="3"/>
      <c r="Y2" s="3"/>
    </row>
    <row r="3" spans="1:25" s="29" customFormat="1" ht="24" customHeight="1" x14ac:dyDescent="0.25">
      <c r="A3" s="3"/>
      <c r="B3" s="176" t="s">
        <v>267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8"/>
      <c r="R3" s="162"/>
      <c r="S3" s="3"/>
      <c r="T3" s="3"/>
      <c r="U3" s="3"/>
      <c r="V3" s="3"/>
      <c r="W3" s="3"/>
      <c r="X3" s="3"/>
      <c r="Y3" s="3"/>
    </row>
    <row r="4" spans="1:25" s="29" customFormat="1" ht="126.75" customHeight="1" x14ac:dyDescent="0.25">
      <c r="A4" s="3"/>
      <c r="B4" s="163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4"/>
      <c r="R4" s="162"/>
      <c r="S4" s="3"/>
      <c r="T4" s="3"/>
      <c r="U4" s="3"/>
      <c r="V4" s="3"/>
      <c r="W4" s="3"/>
      <c r="X4" s="3"/>
      <c r="Y4" s="3"/>
    </row>
    <row r="5" spans="1:25" ht="30" customHeight="1" x14ac:dyDescent="0.25">
      <c r="A5" s="3"/>
      <c r="B5" s="179" t="s">
        <v>268</v>
      </c>
      <c r="C5" s="180"/>
      <c r="D5" s="180"/>
      <c r="E5" s="180"/>
      <c r="F5" s="180"/>
      <c r="G5" s="180"/>
      <c r="H5" s="180"/>
      <c r="I5" s="180"/>
      <c r="J5" s="180" t="s">
        <v>269</v>
      </c>
      <c r="K5" s="180"/>
      <c r="L5" s="180"/>
      <c r="M5" s="180"/>
      <c r="N5" s="180"/>
      <c r="O5" s="180"/>
      <c r="P5" s="180"/>
      <c r="Q5" s="181"/>
      <c r="R5" s="3"/>
      <c r="S5" s="3"/>
      <c r="T5" s="3"/>
      <c r="U5" s="3"/>
      <c r="V5" s="3"/>
      <c r="W5" s="3"/>
      <c r="X5" s="3"/>
      <c r="Y5" s="3"/>
    </row>
    <row r="6" spans="1:25" ht="81" customHeight="1" x14ac:dyDescent="0.25">
      <c r="A6" s="3"/>
      <c r="B6" s="182"/>
      <c r="C6" s="183"/>
      <c r="D6" s="183"/>
      <c r="E6" s="183"/>
      <c r="F6" s="183"/>
      <c r="G6" s="183"/>
      <c r="H6" s="183"/>
      <c r="I6" s="183"/>
      <c r="J6" s="184"/>
      <c r="K6" s="184"/>
      <c r="L6" s="184"/>
      <c r="M6" s="184"/>
      <c r="N6" s="184"/>
      <c r="O6" s="184"/>
      <c r="P6" s="184"/>
      <c r="Q6" s="185"/>
      <c r="R6" s="3"/>
      <c r="S6" s="3"/>
      <c r="T6" s="3"/>
      <c r="U6" s="3"/>
      <c r="V6" s="3"/>
      <c r="W6" s="3"/>
      <c r="X6" s="3"/>
      <c r="Y6" s="3"/>
    </row>
    <row r="7" spans="1:25" ht="14.25" customHeight="1" thickBot="1" x14ac:dyDescent="0.35">
      <c r="A7" s="3"/>
      <c r="B7" s="188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6"/>
      <c r="Q7" s="187"/>
      <c r="R7" s="165"/>
      <c r="S7" s="165"/>
      <c r="T7" s="165"/>
      <c r="U7" s="165"/>
      <c r="V7" s="165"/>
      <c r="W7" s="165"/>
      <c r="X7" s="165"/>
      <c r="Y7" s="165"/>
    </row>
    <row r="8" spans="1:25" ht="42.75" customHeight="1" thickTop="1" x14ac:dyDescent="0.25">
      <c r="A8" s="29"/>
      <c r="B8" s="254" t="s">
        <v>292</v>
      </c>
      <c r="C8" s="255"/>
      <c r="D8" s="255"/>
      <c r="E8" s="255"/>
      <c r="F8" s="255"/>
      <c r="G8" s="30"/>
      <c r="H8" s="30"/>
      <c r="I8" s="30"/>
      <c r="J8" s="30"/>
      <c r="K8" s="30"/>
      <c r="L8" s="30"/>
      <c r="M8" s="30"/>
      <c r="N8" s="30"/>
      <c r="O8" s="166"/>
    </row>
    <row r="9" spans="1:25" hidden="1" x14ac:dyDescent="0.25">
      <c r="A9" s="29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29"/>
    </row>
    <row r="10" spans="1:25" hidden="1" x14ac:dyDescent="0.25">
      <c r="A10" s="29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29"/>
    </row>
    <row r="11" spans="1:25" hidden="1" x14ac:dyDescent="0.25">
      <c r="A11" s="29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29"/>
    </row>
    <row r="12" spans="1:25" hidden="1" x14ac:dyDescent="0.25">
      <c r="A12" s="29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29"/>
    </row>
    <row r="13" spans="1:25" hidden="1" x14ac:dyDescent="0.25">
      <c r="A13" s="29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29"/>
    </row>
    <row r="14" spans="1:25" hidden="1" x14ac:dyDescent="0.25">
      <c r="A14" s="29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29"/>
    </row>
    <row r="15" spans="1:25" ht="16.5" hidden="1" x14ac:dyDescent="0.3">
      <c r="A15" s="29"/>
      <c r="B15" s="30"/>
      <c r="C15" s="172"/>
      <c r="D15" s="172"/>
      <c r="E15" s="172"/>
      <c r="F15" s="172"/>
      <c r="G15" s="172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29"/>
    </row>
    <row r="16" spans="1:25" hidden="1" x14ac:dyDescent="0.25">
      <c r="A16" s="29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29"/>
    </row>
    <row r="17" spans="1:18" hidden="1" x14ac:dyDescent="0.25">
      <c r="A17" s="29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29"/>
    </row>
    <row r="18" spans="1:18" ht="10.5" hidden="1" customHeight="1" x14ac:dyDescent="0.2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</row>
    <row r="1048545" spans="1:18" ht="3.75" hidden="1" customHeight="1" x14ac:dyDescent="0.25"/>
    <row r="1048547" spans="1:18" hidden="1" x14ac:dyDescent="0.25">
      <c r="A1048547" s="29"/>
      <c r="B1048547" s="29"/>
      <c r="C1048547" s="29"/>
      <c r="D1048547" s="29"/>
      <c r="E1048547" s="29"/>
      <c r="F1048547" s="29"/>
      <c r="G1048547" s="29"/>
      <c r="H1048547" s="29"/>
      <c r="I1048547" s="29"/>
      <c r="J1048547" s="29"/>
      <c r="K1048547" s="29"/>
      <c r="L1048547" s="29"/>
      <c r="M1048547" s="29"/>
      <c r="N1048547" s="29"/>
      <c r="O1048547" s="29"/>
      <c r="P1048547" s="29"/>
      <c r="Q1048547" s="29"/>
      <c r="R1048547" s="29"/>
    </row>
  </sheetData>
  <mergeCells count="10">
    <mergeCell ref="C15:G15"/>
    <mergeCell ref="B2:Q2"/>
    <mergeCell ref="B3:Q3"/>
    <mergeCell ref="B5:I5"/>
    <mergeCell ref="J5:Q5"/>
    <mergeCell ref="B6:I6"/>
    <mergeCell ref="J6:Q6"/>
    <mergeCell ref="P7:Q7"/>
    <mergeCell ref="B7:O7"/>
    <mergeCell ref="B8:F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0"/>
  <sheetViews>
    <sheetView zoomScaleNormal="100" workbookViewId="0">
      <selection activeCell="C1" sqref="C1:J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16.42578125" style="1" customWidth="1"/>
    <col min="4" max="4" width="78" style="1" customWidth="1"/>
    <col min="5" max="7" width="9.42578125" style="1" customWidth="1"/>
    <col min="8" max="9" width="11.42578125" style="1" customWidth="1"/>
    <col min="10" max="10" width="49.140625" style="1" customWidth="1"/>
    <col min="11" max="14" width="11.42578125" style="1" customWidth="1"/>
    <col min="15" max="15" width="3.7109375" style="1" customWidth="1"/>
    <col min="16" max="16384" width="11.42578125" style="1" hidden="1"/>
  </cols>
  <sheetData>
    <row r="1" spans="1:15" ht="27" thickBot="1" x14ac:dyDescent="0.3">
      <c r="A1" s="2"/>
      <c r="B1" s="2"/>
      <c r="C1" s="245" t="s">
        <v>15</v>
      </c>
      <c r="D1" s="246"/>
      <c r="E1" s="246"/>
      <c r="F1" s="246"/>
      <c r="G1" s="246"/>
      <c r="H1" s="246"/>
      <c r="I1" s="246"/>
      <c r="J1" s="247"/>
      <c r="K1" s="2"/>
      <c r="L1" s="2"/>
      <c r="M1" s="2"/>
      <c r="N1" s="2"/>
      <c r="O1" s="2"/>
    </row>
    <row r="2" spans="1:1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</sheetData>
  <mergeCells count="1">
    <mergeCell ref="C1:J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11"/>
  <sheetViews>
    <sheetView showGridLines="0" zoomScale="40" zoomScaleNormal="40" workbookViewId="0">
      <selection activeCell="L8" sqref="L8"/>
    </sheetView>
  </sheetViews>
  <sheetFormatPr baseColWidth="10" defaultColWidth="0" defaultRowHeight="15" zeroHeight="1" x14ac:dyDescent="0.25"/>
  <cols>
    <col min="1" max="1" width="3" style="3" customWidth="1"/>
    <col min="2" max="2" width="32.85546875" style="3" customWidth="1"/>
    <col min="3" max="3" width="18.28515625" style="3" customWidth="1"/>
    <col min="4" max="4" width="15.42578125" style="3" customWidth="1"/>
    <col min="5" max="5" width="22.140625" style="3" customWidth="1"/>
    <col min="6" max="6" width="25" style="3" customWidth="1"/>
    <col min="7" max="7" width="30.42578125" style="3" customWidth="1"/>
    <col min="8" max="8" width="33.7109375" style="3" customWidth="1"/>
    <col min="9" max="9" width="34.7109375" style="3" customWidth="1"/>
    <col min="10" max="10" width="43" style="3" customWidth="1"/>
    <col min="11" max="11" width="15.28515625" style="3" customWidth="1"/>
    <col min="12" max="12" width="11.7109375" style="3" customWidth="1"/>
    <col min="13" max="13" width="19.42578125" style="3" customWidth="1"/>
    <col min="14" max="14" width="27.42578125" style="3" customWidth="1"/>
    <col min="15" max="15" width="30.85546875" style="3" customWidth="1"/>
    <col min="16" max="16" width="31.7109375" style="3" bestFit="1" customWidth="1"/>
    <col min="17" max="17" width="3" style="3" customWidth="1"/>
    <col min="18" max="16384" width="11.42578125" style="3" hidden="1"/>
  </cols>
  <sheetData>
    <row r="1" spans="1:17" ht="18" customHeight="1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5"/>
      <c r="Q1" s="4"/>
    </row>
    <row r="2" spans="1:17" ht="158.25" customHeight="1" thickTop="1" thickBot="1" x14ac:dyDescent="0.3">
      <c r="A2" s="4"/>
      <c r="B2" s="248" t="s">
        <v>17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50"/>
      <c r="Q2" s="4"/>
    </row>
    <row r="3" spans="1:17" ht="16.5" customHeight="1" thickTop="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5"/>
      <c r="Q3" s="4"/>
    </row>
    <row r="4" spans="1:17" ht="36.75" customHeight="1" thickBot="1" x14ac:dyDescent="0.3">
      <c r="A4" s="4"/>
      <c r="B4" s="252" t="s">
        <v>18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4"/>
    </row>
    <row r="5" spans="1:17" ht="73.5" customHeight="1" thickBot="1" x14ac:dyDescent="0.3">
      <c r="A5" s="4"/>
      <c r="B5" s="251" t="s">
        <v>19</v>
      </c>
      <c r="C5" s="251" t="s">
        <v>20</v>
      </c>
      <c r="D5" s="251"/>
      <c r="E5" s="251" t="s">
        <v>21</v>
      </c>
      <c r="F5" s="251"/>
      <c r="G5" s="251" t="s">
        <v>22</v>
      </c>
      <c r="H5" s="251" t="s">
        <v>23</v>
      </c>
      <c r="I5" s="251" t="s">
        <v>24</v>
      </c>
      <c r="J5" s="251" t="s">
        <v>25</v>
      </c>
      <c r="K5" s="251" t="s">
        <v>26</v>
      </c>
      <c r="L5" s="251"/>
      <c r="M5" s="251" t="s">
        <v>12</v>
      </c>
      <c r="N5" s="251" t="s">
        <v>13</v>
      </c>
      <c r="O5" s="251" t="s">
        <v>27</v>
      </c>
      <c r="P5" s="251" t="s">
        <v>28</v>
      </c>
      <c r="Q5" s="4"/>
    </row>
    <row r="6" spans="1:17" ht="126" customHeight="1" thickBot="1" x14ac:dyDescent="0.3">
      <c r="A6" s="4"/>
      <c r="B6" s="251"/>
      <c r="C6" s="7" t="s">
        <v>29</v>
      </c>
      <c r="D6" s="7" t="s">
        <v>30</v>
      </c>
      <c r="E6" s="7" t="s">
        <v>31</v>
      </c>
      <c r="F6" s="7" t="s">
        <v>32</v>
      </c>
      <c r="G6" s="251"/>
      <c r="H6" s="251"/>
      <c r="I6" s="251"/>
      <c r="J6" s="251"/>
      <c r="K6" s="7" t="s">
        <v>33</v>
      </c>
      <c r="L6" s="6" t="s">
        <v>34</v>
      </c>
      <c r="M6" s="251"/>
      <c r="N6" s="251"/>
      <c r="O6" s="251"/>
      <c r="P6" s="251"/>
      <c r="Q6" s="4"/>
    </row>
    <row r="7" spans="1:17" ht="78.75" x14ac:dyDescent="0.25">
      <c r="A7" s="4"/>
      <c r="B7" s="8" t="s">
        <v>35</v>
      </c>
      <c r="C7" s="9" t="s">
        <v>5</v>
      </c>
      <c r="D7" s="9" t="s">
        <v>5</v>
      </c>
      <c r="E7" s="10"/>
      <c r="F7" s="11" t="s">
        <v>36</v>
      </c>
      <c r="G7" s="11" t="s">
        <v>37</v>
      </c>
      <c r="H7" s="11" t="s">
        <v>38</v>
      </c>
      <c r="I7" s="11" t="s">
        <v>39</v>
      </c>
      <c r="J7" s="11" t="s">
        <v>40</v>
      </c>
      <c r="K7" s="12" t="s">
        <v>5</v>
      </c>
      <c r="L7" s="13"/>
      <c r="M7" s="14">
        <v>43952</v>
      </c>
      <c r="N7" s="14">
        <v>43982</v>
      </c>
      <c r="O7" s="11" t="s">
        <v>6</v>
      </c>
      <c r="P7" s="15" t="s">
        <v>41</v>
      </c>
      <c r="Q7" s="4"/>
    </row>
    <row r="8" spans="1:17" ht="114" customHeight="1" x14ac:dyDescent="0.25">
      <c r="A8" s="4"/>
      <c r="B8" s="16" t="s">
        <v>42</v>
      </c>
      <c r="C8" s="17"/>
      <c r="D8" s="17" t="s">
        <v>5</v>
      </c>
      <c r="E8" s="18"/>
      <c r="F8" s="19"/>
      <c r="G8" s="19" t="s">
        <v>16</v>
      </c>
      <c r="H8" s="19" t="s">
        <v>43</v>
      </c>
      <c r="I8" s="19" t="s">
        <v>44</v>
      </c>
      <c r="J8" s="19"/>
      <c r="K8" s="20"/>
      <c r="L8" s="21" t="s">
        <v>5</v>
      </c>
      <c r="M8" s="22">
        <v>43864</v>
      </c>
      <c r="N8" s="22">
        <v>43920</v>
      </c>
      <c r="O8" s="19" t="s">
        <v>45</v>
      </c>
      <c r="P8" s="23" t="s">
        <v>46</v>
      </c>
      <c r="Q8" s="4"/>
    </row>
    <row r="9" spans="1:17" ht="157.5" x14ac:dyDescent="0.25">
      <c r="A9" s="4"/>
      <c r="B9" s="16" t="s">
        <v>47</v>
      </c>
      <c r="C9" s="17" t="s">
        <v>5</v>
      </c>
      <c r="D9" s="17"/>
      <c r="E9" s="18"/>
      <c r="F9" s="19"/>
      <c r="G9" s="19" t="s">
        <v>48</v>
      </c>
      <c r="H9" s="19" t="s">
        <v>49</v>
      </c>
      <c r="I9" s="19" t="s">
        <v>50</v>
      </c>
      <c r="J9" s="19" t="s">
        <v>51</v>
      </c>
      <c r="K9" s="20" t="s">
        <v>5</v>
      </c>
      <c r="L9" s="21"/>
      <c r="M9" s="22">
        <v>43832</v>
      </c>
      <c r="N9" s="22">
        <v>44012</v>
      </c>
      <c r="O9" s="19" t="s">
        <v>52</v>
      </c>
      <c r="P9" s="23"/>
      <c r="Q9" s="4"/>
    </row>
    <row r="10" spans="1:17" ht="93.75" customHeight="1" x14ac:dyDescent="0.25">
      <c r="A10" s="4"/>
      <c r="B10" s="16" t="s">
        <v>53</v>
      </c>
      <c r="C10" s="17" t="s">
        <v>5</v>
      </c>
      <c r="D10" s="17"/>
      <c r="E10" s="18"/>
      <c r="F10" s="19"/>
      <c r="G10" s="19" t="s">
        <v>54</v>
      </c>
      <c r="H10" s="19" t="s">
        <v>55</v>
      </c>
      <c r="I10" s="19"/>
      <c r="J10" s="19"/>
      <c r="K10" s="20"/>
      <c r="L10" s="21"/>
      <c r="M10" s="22">
        <v>43845</v>
      </c>
      <c r="N10" s="22">
        <v>44180</v>
      </c>
      <c r="O10" s="19" t="s">
        <v>52</v>
      </c>
      <c r="P10" s="23"/>
      <c r="Q10" s="4"/>
    </row>
    <row r="11" spans="1:17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</sheetData>
  <sheetProtection selectLockedCells="1" selectUnlockedCells="1"/>
  <mergeCells count="14">
    <mergeCell ref="B2:P2"/>
    <mergeCell ref="M5:M6"/>
    <mergeCell ref="N5:N6"/>
    <mergeCell ref="O5:O6"/>
    <mergeCell ref="B5:B6"/>
    <mergeCell ref="C5:D5"/>
    <mergeCell ref="E5:F5"/>
    <mergeCell ref="G5:G6"/>
    <mergeCell ref="H5:H6"/>
    <mergeCell ref="I5:I6"/>
    <mergeCell ref="J5:J6"/>
    <mergeCell ref="K5:L5"/>
    <mergeCell ref="B4:P4"/>
    <mergeCell ref="P5:P6"/>
  </mergeCells>
  <hyperlinks>
    <hyperlink ref="P7" r:id="rId1" xr:uid="{00000000-0004-0000-0A00-000000000000}"/>
    <hyperlink ref="P8" r:id="rId2" xr:uid="{00000000-0004-0000-0A00-000001000000}"/>
  </hyperlinks>
  <pageMargins left="0.7" right="0.7" top="0.75" bottom="0.75" header="0.3" footer="0.3"/>
  <pageSetup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12"/>
  <sheetViews>
    <sheetView showGridLines="0" zoomScaleNormal="100" zoomScaleSheetLayoutView="85" workbookViewId="0">
      <selection activeCell="E5" sqref="E5"/>
    </sheetView>
  </sheetViews>
  <sheetFormatPr baseColWidth="10" defaultColWidth="0" defaultRowHeight="0" customHeight="1" zeroHeight="1" x14ac:dyDescent="0.3"/>
  <cols>
    <col min="1" max="1" width="1.85546875" style="25" customWidth="1"/>
    <col min="2" max="2" width="31.140625" style="25" customWidth="1"/>
    <col min="3" max="3" width="50.7109375" style="25" customWidth="1"/>
    <col min="4" max="4" width="9.140625" style="43" customWidth="1"/>
    <col min="5" max="5" width="43.140625" style="41" customWidth="1"/>
    <col min="6" max="6" width="26.140625" style="41" customWidth="1"/>
    <col min="7" max="8" width="15.140625" style="25" customWidth="1"/>
    <col min="9" max="9" width="37.7109375" style="25" customWidth="1"/>
    <col min="10" max="10" width="2" style="25" customWidth="1"/>
    <col min="11" max="12" width="0" style="25" hidden="1" customWidth="1"/>
    <col min="13" max="16384" width="11.42578125" style="25" hidden="1"/>
  </cols>
  <sheetData>
    <row r="1" spans="1:10" ht="7.5" customHeight="1" thickBot="1" x14ac:dyDescent="0.35">
      <c r="A1" s="24"/>
      <c r="B1" s="24"/>
      <c r="C1" s="24"/>
      <c r="D1" s="42"/>
      <c r="E1" s="40"/>
      <c r="F1" s="40"/>
      <c r="G1" s="24"/>
      <c r="H1" s="24"/>
      <c r="I1" s="24"/>
      <c r="J1" s="24"/>
    </row>
    <row r="2" spans="1:10" ht="84.75" customHeight="1" thickTop="1" thickBot="1" x14ac:dyDescent="0.35">
      <c r="A2" s="24"/>
      <c r="B2" s="192" t="s">
        <v>239</v>
      </c>
      <c r="C2" s="193"/>
      <c r="D2" s="193"/>
      <c r="E2" s="193"/>
      <c r="F2" s="193"/>
      <c r="G2" s="193"/>
      <c r="H2" s="193"/>
      <c r="I2" s="78"/>
    </row>
    <row r="3" spans="1:10" ht="27" customHeight="1" x14ac:dyDescent="0.3">
      <c r="A3" s="24"/>
      <c r="B3" s="84" t="s">
        <v>7</v>
      </c>
      <c r="C3" s="77" t="s">
        <v>8</v>
      </c>
      <c r="D3" s="77" t="s">
        <v>91</v>
      </c>
      <c r="E3" s="77" t="s">
        <v>59</v>
      </c>
      <c r="F3" s="77" t="s">
        <v>87</v>
      </c>
      <c r="G3" s="77" t="s">
        <v>83</v>
      </c>
      <c r="H3" s="77" t="s">
        <v>13</v>
      </c>
      <c r="I3" s="85" t="s">
        <v>9</v>
      </c>
      <c r="J3" s="24"/>
    </row>
    <row r="4" spans="1:10" ht="49.5" x14ac:dyDescent="0.3">
      <c r="A4" s="24"/>
      <c r="B4" s="86" t="s">
        <v>84</v>
      </c>
      <c r="C4" s="51" t="s">
        <v>161</v>
      </c>
      <c r="D4" s="52">
        <v>1</v>
      </c>
      <c r="E4" s="51" t="s">
        <v>139</v>
      </c>
      <c r="F4" s="51" t="s">
        <v>201</v>
      </c>
      <c r="G4" s="53">
        <v>44593</v>
      </c>
      <c r="H4" s="53">
        <v>44910</v>
      </c>
      <c r="I4" s="135" t="s">
        <v>81</v>
      </c>
      <c r="J4" s="24"/>
    </row>
    <row r="5" spans="1:10" ht="48" customHeight="1" x14ac:dyDescent="0.3">
      <c r="A5" s="24"/>
      <c r="B5" s="190" t="s">
        <v>115</v>
      </c>
      <c r="C5" s="51" t="s">
        <v>161</v>
      </c>
      <c r="D5" s="52">
        <v>2</v>
      </c>
      <c r="E5" s="51" t="s">
        <v>150</v>
      </c>
      <c r="F5" s="54" t="s">
        <v>202</v>
      </c>
      <c r="G5" s="55">
        <v>44593</v>
      </c>
      <c r="H5" s="55">
        <v>44620</v>
      </c>
      <c r="I5" s="136" t="s">
        <v>82</v>
      </c>
      <c r="J5" s="24"/>
    </row>
    <row r="6" spans="1:10" ht="48.75" customHeight="1" x14ac:dyDescent="0.3">
      <c r="A6" s="24"/>
      <c r="B6" s="190"/>
      <c r="C6" s="51" t="s">
        <v>61</v>
      </c>
      <c r="D6" s="52">
        <v>3</v>
      </c>
      <c r="E6" s="56" t="s">
        <v>272</v>
      </c>
      <c r="F6" s="56" t="s">
        <v>203</v>
      </c>
      <c r="G6" s="55">
        <v>44564</v>
      </c>
      <c r="H6" s="55">
        <v>44926</v>
      </c>
      <c r="I6" s="87" t="s">
        <v>144</v>
      </c>
      <c r="J6" s="24"/>
    </row>
    <row r="7" spans="1:10" ht="33" x14ac:dyDescent="0.3">
      <c r="A7" s="24"/>
      <c r="B7" s="86" t="s">
        <v>85</v>
      </c>
      <c r="C7" s="73" t="s">
        <v>159</v>
      </c>
      <c r="D7" s="52">
        <v>4</v>
      </c>
      <c r="E7" s="54" t="s">
        <v>151</v>
      </c>
      <c r="F7" s="54" t="s">
        <v>204</v>
      </c>
      <c r="G7" s="55">
        <v>44564</v>
      </c>
      <c r="H7" s="55">
        <v>44926</v>
      </c>
      <c r="I7" s="87" t="s">
        <v>144</v>
      </c>
      <c r="J7" s="24"/>
    </row>
    <row r="8" spans="1:10" ht="49.5" x14ac:dyDescent="0.3">
      <c r="A8" s="24"/>
      <c r="B8" s="190" t="s">
        <v>86</v>
      </c>
      <c r="C8" s="58" t="s">
        <v>161</v>
      </c>
      <c r="D8" s="52">
        <v>5</v>
      </c>
      <c r="E8" s="51" t="s">
        <v>152</v>
      </c>
      <c r="F8" s="54" t="s">
        <v>205</v>
      </c>
      <c r="G8" s="55">
        <v>44593</v>
      </c>
      <c r="H8" s="55">
        <v>44910</v>
      </c>
      <c r="I8" s="87" t="s">
        <v>6</v>
      </c>
      <c r="J8" s="24"/>
    </row>
    <row r="9" spans="1:10" s="47" customFormat="1" ht="49.5" x14ac:dyDescent="0.3">
      <c r="A9" s="46"/>
      <c r="B9" s="190"/>
      <c r="C9" s="58" t="s">
        <v>161</v>
      </c>
      <c r="D9" s="52">
        <v>6</v>
      </c>
      <c r="E9" s="51" t="s">
        <v>240</v>
      </c>
      <c r="F9" s="54" t="s">
        <v>206</v>
      </c>
      <c r="G9" s="55">
        <v>44593</v>
      </c>
      <c r="H9" s="55">
        <v>44915</v>
      </c>
      <c r="I9" s="136" t="s">
        <v>82</v>
      </c>
      <c r="J9" s="46"/>
    </row>
    <row r="10" spans="1:10" ht="66" x14ac:dyDescent="0.3">
      <c r="A10" s="24"/>
      <c r="B10" s="190" t="s">
        <v>99</v>
      </c>
      <c r="C10" s="58" t="s">
        <v>161</v>
      </c>
      <c r="D10" s="52">
        <v>7</v>
      </c>
      <c r="E10" s="51" t="s">
        <v>263</v>
      </c>
      <c r="F10" s="54" t="s">
        <v>207</v>
      </c>
      <c r="G10" s="55">
        <v>44593</v>
      </c>
      <c r="H10" s="55">
        <v>44910</v>
      </c>
      <c r="I10" s="87" t="s">
        <v>81</v>
      </c>
      <c r="J10" s="24"/>
    </row>
    <row r="11" spans="1:10" ht="50.25" thickBot="1" x14ac:dyDescent="0.35">
      <c r="A11" s="24"/>
      <c r="B11" s="191"/>
      <c r="C11" s="88" t="s">
        <v>162</v>
      </c>
      <c r="D11" s="89">
        <v>8</v>
      </c>
      <c r="E11" s="90" t="s">
        <v>274</v>
      </c>
      <c r="F11" s="90" t="s">
        <v>273</v>
      </c>
      <c r="G11" s="91">
        <v>44743</v>
      </c>
      <c r="H11" s="91">
        <v>44834</v>
      </c>
      <c r="I11" s="92" t="s">
        <v>69</v>
      </c>
      <c r="J11" s="24"/>
    </row>
    <row r="12" spans="1:10" ht="9" customHeight="1" thickTop="1" x14ac:dyDescent="0.3">
      <c r="A12" s="24"/>
      <c r="B12" s="26"/>
      <c r="C12" s="24"/>
      <c r="D12" s="42"/>
      <c r="E12" s="40"/>
      <c r="F12" s="40"/>
      <c r="G12" s="24"/>
      <c r="H12" s="24"/>
      <c r="I12" s="24"/>
    </row>
  </sheetData>
  <mergeCells count="4">
    <mergeCell ref="B10:B11"/>
    <mergeCell ref="B8:B9"/>
    <mergeCell ref="B5:B6"/>
    <mergeCell ref="B2:H2"/>
  </mergeCells>
  <pageMargins left="0.70866141732283472" right="0.70866141732283472" top="0.74803149606299213" bottom="0.74803149606299213" header="0.31496062992125984" footer="0.31496062992125984"/>
  <pageSetup scale="48" fitToHeight="0" orientation="landscape" r:id="rId1"/>
  <headerFooter>
    <oddFooter>&amp;LVersión: 02
Fecha: 2019-01-31&amp;CSi este documento se encuentra impreso no se garantiza su vigencia.
La versión vigente reposa en el Sistema Integrado de Gestión (Intranet).&amp;R&amp;P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9"/>
  <sheetViews>
    <sheetView showGridLines="0" zoomScale="80" zoomScaleNormal="80" workbookViewId="0"/>
  </sheetViews>
  <sheetFormatPr baseColWidth="10" defaultColWidth="0" defaultRowHeight="15" zeroHeight="1" x14ac:dyDescent="0.25"/>
  <cols>
    <col min="1" max="1" width="1.140625" style="29" customWidth="1"/>
    <col min="2" max="2" width="5.140625" style="29" customWidth="1"/>
    <col min="3" max="3" width="19.7109375" style="29" customWidth="1"/>
    <col min="4" max="4" width="16" style="29" customWidth="1"/>
    <col min="5" max="5" width="23.42578125" style="29" customWidth="1"/>
    <col min="6" max="6" width="17.42578125" style="29" customWidth="1"/>
    <col min="7" max="7" width="16.140625" style="29" customWidth="1"/>
    <col min="8" max="8" width="17.42578125" style="29" customWidth="1"/>
    <col min="9" max="9" width="44.7109375" style="44" customWidth="1"/>
    <col min="10" max="10" width="33.7109375" style="29" customWidth="1"/>
    <col min="11" max="11" width="13.85546875" style="29" customWidth="1"/>
    <col min="12" max="12" width="12.7109375" style="29" customWidth="1"/>
    <col min="13" max="13" width="10.85546875" style="29" customWidth="1"/>
    <col min="14" max="14" width="19.28515625" style="29" customWidth="1"/>
    <col min="15" max="15" width="2" style="29" customWidth="1"/>
    <col min="16" max="16" width="0" style="29" hidden="1" customWidth="1"/>
    <col min="17" max="16384" width="11.42578125" style="29" hidden="1"/>
  </cols>
  <sheetData>
    <row r="1" spans="1:14" customFormat="1" ht="8.25" customHeight="1" thickBot="1" x14ac:dyDescent="0.3">
      <c r="A1" s="29"/>
      <c r="B1" s="29"/>
      <c r="C1" s="29"/>
      <c r="D1" s="29"/>
      <c r="E1" s="29"/>
      <c r="F1" s="29"/>
      <c r="G1" s="29"/>
      <c r="H1" s="29"/>
      <c r="I1" s="44"/>
      <c r="J1" s="29"/>
      <c r="K1" s="29"/>
      <c r="L1" s="29"/>
      <c r="M1" s="29"/>
      <c r="N1" s="29"/>
    </row>
    <row r="2" spans="1:14" s="25" customFormat="1" ht="106.5" customHeight="1" thickTop="1" thickBot="1" x14ac:dyDescent="0.7">
      <c r="A2" s="27"/>
      <c r="B2" s="200" t="s">
        <v>241</v>
      </c>
      <c r="C2" s="201"/>
      <c r="D2" s="201"/>
      <c r="E2" s="201"/>
      <c r="F2" s="201"/>
      <c r="G2" s="201"/>
      <c r="H2" s="201"/>
      <c r="I2" s="201"/>
      <c r="J2" s="201"/>
      <c r="K2" s="198"/>
      <c r="L2" s="198"/>
      <c r="M2" s="198"/>
      <c r="N2" s="199"/>
    </row>
    <row r="3" spans="1:14" customFormat="1" ht="46.5" customHeight="1" thickBot="1" x14ac:dyDescent="0.3">
      <c r="A3" s="29"/>
      <c r="B3" s="81" t="s">
        <v>10</v>
      </c>
      <c r="C3" s="79" t="s">
        <v>146</v>
      </c>
      <c r="D3" s="79" t="s">
        <v>105</v>
      </c>
      <c r="E3" s="79" t="s">
        <v>106</v>
      </c>
      <c r="F3" s="79" t="s">
        <v>107</v>
      </c>
      <c r="G3" s="79" t="s">
        <v>108</v>
      </c>
      <c r="H3" s="79" t="s">
        <v>109</v>
      </c>
      <c r="I3" s="79" t="s">
        <v>59</v>
      </c>
      <c r="J3" s="79" t="s">
        <v>88</v>
      </c>
      <c r="K3" s="79" t="s">
        <v>11</v>
      </c>
      <c r="L3" s="80" t="s">
        <v>12</v>
      </c>
      <c r="M3" s="80" t="s">
        <v>13</v>
      </c>
      <c r="N3" s="82" t="s">
        <v>14</v>
      </c>
    </row>
    <row r="4" spans="1:14" s="74" customFormat="1" ht="95.25" customHeight="1" x14ac:dyDescent="0.25">
      <c r="A4" s="29"/>
      <c r="B4" s="83">
        <v>1</v>
      </c>
      <c r="C4" s="137" t="s">
        <v>163</v>
      </c>
      <c r="D4" s="137" t="s">
        <v>164</v>
      </c>
      <c r="E4" s="137" t="s">
        <v>133</v>
      </c>
      <c r="F4" s="137" t="s">
        <v>147</v>
      </c>
      <c r="G4" s="137" t="s">
        <v>118</v>
      </c>
      <c r="H4" s="137" t="s">
        <v>208</v>
      </c>
      <c r="I4" s="137" t="s">
        <v>148</v>
      </c>
      <c r="J4" s="137" t="s">
        <v>251</v>
      </c>
      <c r="K4" s="137" t="s">
        <v>210</v>
      </c>
      <c r="L4" s="138">
        <v>44581</v>
      </c>
      <c r="M4" s="138" t="s">
        <v>145</v>
      </c>
      <c r="N4" s="139" t="s">
        <v>63</v>
      </c>
    </row>
    <row r="5" spans="1:14" s="74" customFormat="1" ht="111" customHeight="1" x14ac:dyDescent="0.25">
      <c r="A5" s="29"/>
      <c r="B5" s="196">
        <v>2</v>
      </c>
      <c r="C5" s="194" t="s">
        <v>116</v>
      </c>
      <c r="D5" s="194" t="s">
        <v>252</v>
      </c>
      <c r="E5" s="194" t="s">
        <v>264</v>
      </c>
      <c r="F5" s="194" t="s">
        <v>165</v>
      </c>
      <c r="G5" s="194" t="s">
        <v>117</v>
      </c>
      <c r="H5" s="194" t="s">
        <v>209</v>
      </c>
      <c r="I5" s="140" t="s">
        <v>276</v>
      </c>
      <c r="J5" s="137" t="s">
        <v>275</v>
      </c>
      <c r="K5" s="137" t="s">
        <v>211</v>
      </c>
      <c r="L5" s="138">
        <v>44564</v>
      </c>
      <c r="M5" s="138">
        <v>44592</v>
      </c>
      <c r="N5" s="141" t="s">
        <v>140</v>
      </c>
    </row>
    <row r="6" spans="1:14" s="74" customFormat="1" ht="64.5" customHeight="1" x14ac:dyDescent="0.25">
      <c r="A6" s="29"/>
      <c r="B6" s="196"/>
      <c r="C6" s="194"/>
      <c r="D6" s="194"/>
      <c r="E6" s="194"/>
      <c r="F6" s="194"/>
      <c r="G6" s="194"/>
      <c r="H6" s="194"/>
      <c r="I6" s="140" t="s">
        <v>253</v>
      </c>
      <c r="J6" s="137" t="s">
        <v>167</v>
      </c>
      <c r="K6" s="137" t="s">
        <v>212</v>
      </c>
      <c r="L6" s="138">
        <v>44713</v>
      </c>
      <c r="M6" s="138">
        <v>44895</v>
      </c>
      <c r="N6" s="141" t="s">
        <v>140</v>
      </c>
    </row>
    <row r="7" spans="1:14" s="74" customFormat="1" ht="66.75" customHeight="1" x14ac:dyDescent="0.25">
      <c r="A7" s="29"/>
      <c r="B7" s="196"/>
      <c r="C7" s="194"/>
      <c r="D7" s="194"/>
      <c r="E7" s="194"/>
      <c r="F7" s="194"/>
      <c r="G7" s="194"/>
      <c r="H7" s="194"/>
      <c r="I7" s="140" t="s">
        <v>141</v>
      </c>
      <c r="J7" s="137" t="s">
        <v>166</v>
      </c>
      <c r="K7" s="137" t="s">
        <v>213</v>
      </c>
      <c r="L7" s="138">
        <v>44564</v>
      </c>
      <c r="M7" s="138">
        <v>44592</v>
      </c>
      <c r="N7" s="141" t="s">
        <v>140</v>
      </c>
    </row>
    <row r="8" spans="1:14" s="74" customFormat="1" ht="63" customHeight="1" thickBot="1" x14ac:dyDescent="0.3">
      <c r="A8" s="29"/>
      <c r="B8" s="197"/>
      <c r="C8" s="195"/>
      <c r="D8" s="195"/>
      <c r="E8" s="195"/>
      <c r="F8" s="195"/>
      <c r="G8" s="195"/>
      <c r="H8" s="195"/>
      <c r="I8" s="142" t="s">
        <v>142</v>
      </c>
      <c r="J8" s="143" t="s">
        <v>143</v>
      </c>
      <c r="K8" s="143" t="s">
        <v>214</v>
      </c>
      <c r="L8" s="144">
        <v>44593</v>
      </c>
      <c r="M8" s="144">
        <v>44895</v>
      </c>
      <c r="N8" s="145" t="s">
        <v>140</v>
      </c>
    </row>
    <row r="9" spans="1:14" ht="9" customHeight="1" thickTop="1" x14ac:dyDescent="0.25"/>
  </sheetData>
  <mergeCells count="9">
    <mergeCell ref="D5:D8"/>
    <mergeCell ref="C5:C8"/>
    <mergeCell ref="B5:B8"/>
    <mergeCell ref="K2:N2"/>
    <mergeCell ref="H5:H8"/>
    <mergeCell ref="G5:G8"/>
    <mergeCell ref="F5:F8"/>
    <mergeCell ref="E5:E8"/>
    <mergeCell ref="B2:J2"/>
  </mergeCells>
  <pageMargins left="0.70866141732283472" right="0.70866141732283472" top="0.74803149606299213" bottom="0.74803149606299213" header="0.31496062992125984" footer="0.31496062992125984"/>
  <pageSetup paperSize="5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3"/>
  <sheetViews>
    <sheetView showGridLines="0" zoomScale="90" zoomScaleNormal="90" workbookViewId="0">
      <selection activeCell="D5" sqref="D5"/>
    </sheetView>
  </sheetViews>
  <sheetFormatPr baseColWidth="10" defaultColWidth="0" defaultRowHeight="15" zeroHeight="1" x14ac:dyDescent="0.25"/>
  <cols>
    <col min="1" max="1" width="1.42578125" customWidth="1"/>
    <col min="2" max="2" width="7.42578125" customWidth="1"/>
    <col min="3" max="3" width="9.28515625" customWidth="1"/>
    <col min="4" max="4" width="79.140625" customWidth="1"/>
    <col min="5" max="5" width="59.42578125" customWidth="1"/>
    <col min="6" max="7" width="19.85546875" customWidth="1"/>
    <col min="8" max="8" width="51.28515625" customWidth="1"/>
    <col min="9" max="9" width="1.85546875" customWidth="1"/>
    <col min="10" max="16384" width="11.42578125" hidden="1"/>
  </cols>
  <sheetData>
    <row r="1" spans="2:8" ht="8.25" customHeight="1" thickBot="1" x14ac:dyDescent="0.3"/>
    <row r="2" spans="2:8" ht="112.5" customHeight="1" thickTop="1" thickBot="1" x14ac:dyDescent="0.3">
      <c r="B2" s="209" t="s">
        <v>261</v>
      </c>
      <c r="C2" s="210"/>
      <c r="D2" s="210"/>
      <c r="E2" s="210"/>
      <c r="F2" s="210"/>
      <c r="G2" s="210"/>
      <c r="H2" s="93"/>
    </row>
    <row r="3" spans="2:8" ht="18" x14ac:dyDescent="0.25">
      <c r="B3" s="211" t="s">
        <v>242</v>
      </c>
      <c r="C3" s="212"/>
      <c r="D3" s="215" t="s">
        <v>0</v>
      </c>
      <c r="E3" s="215" t="s">
        <v>90</v>
      </c>
      <c r="F3" s="215" t="s">
        <v>1</v>
      </c>
      <c r="G3" s="215"/>
      <c r="H3" s="202" t="s">
        <v>2</v>
      </c>
    </row>
    <row r="4" spans="2:8" ht="18" x14ac:dyDescent="0.25">
      <c r="B4" s="213"/>
      <c r="C4" s="214"/>
      <c r="D4" s="216"/>
      <c r="E4" s="216"/>
      <c r="F4" s="124" t="s">
        <v>3</v>
      </c>
      <c r="G4" s="124" t="s">
        <v>4</v>
      </c>
      <c r="H4" s="203"/>
    </row>
    <row r="5" spans="2:8" ht="35.25" customHeight="1" x14ac:dyDescent="0.25">
      <c r="B5" s="204" t="s">
        <v>89</v>
      </c>
      <c r="C5" s="59">
        <v>1</v>
      </c>
      <c r="D5" s="67" t="s">
        <v>119</v>
      </c>
      <c r="E5" s="146" t="s">
        <v>170</v>
      </c>
      <c r="F5" s="38">
        <v>44682</v>
      </c>
      <c r="G5" s="38">
        <v>44757</v>
      </c>
      <c r="H5" s="147" t="s">
        <v>6</v>
      </c>
    </row>
    <row r="6" spans="2:8" ht="35.25" customHeight="1" x14ac:dyDescent="0.25">
      <c r="B6" s="204"/>
      <c r="C6" s="59">
        <v>2</v>
      </c>
      <c r="D6" s="67" t="s">
        <v>168</v>
      </c>
      <c r="E6" s="146" t="s">
        <v>170</v>
      </c>
      <c r="F6" s="38">
        <v>44564</v>
      </c>
      <c r="G6" s="38">
        <v>44915</v>
      </c>
      <c r="H6" s="147" t="s">
        <v>6</v>
      </c>
    </row>
    <row r="7" spans="2:8" ht="35.25" customHeight="1" x14ac:dyDescent="0.25">
      <c r="B7" s="204"/>
      <c r="C7" s="59">
        <v>3</v>
      </c>
      <c r="D7" s="67" t="s">
        <v>130</v>
      </c>
      <c r="E7" s="146" t="s">
        <v>171</v>
      </c>
      <c r="F7" s="38">
        <v>44593</v>
      </c>
      <c r="G7" s="38">
        <v>44915</v>
      </c>
      <c r="H7" s="147" t="s">
        <v>6</v>
      </c>
    </row>
    <row r="8" spans="2:8" ht="35.25" customHeight="1" x14ac:dyDescent="0.25">
      <c r="B8" s="205" t="s">
        <v>243</v>
      </c>
      <c r="C8" s="59">
        <v>4</v>
      </c>
      <c r="D8" s="146" t="s">
        <v>169</v>
      </c>
      <c r="E8" s="146" t="s">
        <v>172</v>
      </c>
      <c r="F8" s="38">
        <v>44682</v>
      </c>
      <c r="G8" s="38">
        <v>44803</v>
      </c>
      <c r="H8" s="147" t="s">
        <v>6</v>
      </c>
    </row>
    <row r="9" spans="2:8" ht="35.25" customHeight="1" x14ac:dyDescent="0.25">
      <c r="B9" s="206"/>
      <c r="C9" s="59">
        <v>5</v>
      </c>
      <c r="D9" s="146" t="s">
        <v>236</v>
      </c>
      <c r="E9" s="146" t="s">
        <v>237</v>
      </c>
      <c r="F9" s="38">
        <v>44564</v>
      </c>
      <c r="G9" s="38">
        <v>44915</v>
      </c>
      <c r="H9" s="147" t="s">
        <v>125</v>
      </c>
    </row>
    <row r="10" spans="2:8" ht="60" customHeight="1" x14ac:dyDescent="0.25">
      <c r="B10" s="207" t="s">
        <v>62</v>
      </c>
      <c r="C10" s="59">
        <v>6</v>
      </c>
      <c r="D10" s="146" t="s">
        <v>155</v>
      </c>
      <c r="E10" s="146" t="s">
        <v>277</v>
      </c>
      <c r="F10" s="38">
        <v>44581</v>
      </c>
      <c r="G10" s="38">
        <v>44834</v>
      </c>
      <c r="H10" s="147" t="s">
        <v>110</v>
      </c>
    </row>
    <row r="11" spans="2:8" ht="60" customHeight="1" x14ac:dyDescent="0.25">
      <c r="B11" s="207"/>
      <c r="C11" s="59">
        <v>7</v>
      </c>
      <c r="D11" s="146" t="s">
        <v>156</v>
      </c>
      <c r="E11" s="146" t="s">
        <v>173</v>
      </c>
      <c r="F11" s="38">
        <v>44581</v>
      </c>
      <c r="G11" s="38">
        <v>44910</v>
      </c>
      <c r="H11" s="147" t="s">
        <v>110</v>
      </c>
    </row>
    <row r="12" spans="2:8" ht="60" customHeight="1" thickBot="1" x14ac:dyDescent="0.3">
      <c r="B12" s="208"/>
      <c r="C12" s="94">
        <v>8</v>
      </c>
      <c r="D12" s="148" t="s">
        <v>153</v>
      </c>
      <c r="E12" s="148" t="s">
        <v>174</v>
      </c>
      <c r="F12" s="149">
        <v>44581</v>
      </c>
      <c r="G12" s="149">
        <v>44834</v>
      </c>
      <c r="H12" s="150" t="s">
        <v>110</v>
      </c>
    </row>
    <row r="13" spans="2:8" ht="6.75" customHeight="1" thickTop="1" x14ac:dyDescent="0.25"/>
  </sheetData>
  <mergeCells count="9">
    <mergeCell ref="H3:H4"/>
    <mergeCell ref="B5:B7"/>
    <mergeCell ref="B8:B9"/>
    <mergeCell ref="B10:B12"/>
    <mergeCell ref="B2:G2"/>
    <mergeCell ref="B3:C4"/>
    <mergeCell ref="D3:D4"/>
    <mergeCell ref="E3:E4"/>
    <mergeCell ref="F3:G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0"/>
  <sheetViews>
    <sheetView showGridLines="0" zoomScale="80" zoomScaleNormal="80" workbookViewId="0"/>
  </sheetViews>
  <sheetFormatPr baseColWidth="10" defaultColWidth="0" defaultRowHeight="15" zeroHeight="1" x14ac:dyDescent="0.25"/>
  <cols>
    <col min="1" max="1" width="2.42578125" customWidth="1"/>
    <col min="2" max="2" width="36.42578125" customWidth="1"/>
    <col min="3" max="3" width="4" bestFit="1" customWidth="1"/>
    <col min="4" max="4" width="82.85546875" customWidth="1"/>
    <col min="5" max="5" width="51.7109375" customWidth="1"/>
    <col min="6" max="6" width="9.85546875" bestFit="1" customWidth="1"/>
    <col min="7" max="7" width="10.140625" bestFit="1" customWidth="1"/>
    <col min="8" max="8" width="45.28515625" customWidth="1"/>
    <col min="9" max="9" width="2.42578125" customWidth="1"/>
    <col min="10" max="16384" width="11.42578125" hidden="1"/>
  </cols>
  <sheetData>
    <row r="1" spans="2:8" ht="11.25" customHeight="1" thickBot="1" x14ac:dyDescent="0.3"/>
    <row r="2" spans="2:8" ht="107.25" customHeight="1" thickTop="1" thickBot="1" x14ac:dyDescent="0.3">
      <c r="B2" s="217" t="s">
        <v>244</v>
      </c>
      <c r="C2" s="218"/>
      <c r="D2" s="218"/>
      <c r="E2" s="218"/>
      <c r="F2" s="218"/>
      <c r="G2" s="218"/>
      <c r="H2" s="99"/>
    </row>
    <row r="3" spans="2:8" x14ac:dyDescent="0.25">
      <c r="B3" s="219" t="s">
        <v>102</v>
      </c>
      <c r="C3" s="221" t="s">
        <v>91</v>
      </c>
      <c r="D3" s="221" t="s">
        <v>0</v>
      </c>
      <c r="E3" s="221" t="s">
        <v>92</v>
      </c>
      <c r="F3" s="223" t="s">
        <v>93</v>
      </c>
      <c r="G3" s="221" t="s">
        <v>94</v>
      </c>
      <c r="H3" s="225" t="s">
        <v>2</v>
      </c>
    </row>
    <row r="4" spans="2:8" x14ac:dyDescent="0.25">
      <c r="B4" s="220"/>
      <c r="C4" s="222"/>
      <c r="D4" s="222"/>
      <c r="E4" s="222"/>
      <c r="F4" s="224"/>
      <c r="G4" s="222"/>
      <c r="H4" s="226"/>
    </row>
    <row r="5" spans="2:8" ht="33" x14ac:dyDescent="0.25">
      <c r="B5" s="227" t="s">
        <v>111</v>
      </c>
      <c r="C5" s="61">
        <v>1</v>
      </c>
      <c r="D5" s="51" t="s">
        <v>157</v>
      </c>
      <c r="E5" s="75" t="s">
        <v>136</v>
      </c>
      <c r="F5" s="55">
        <v>44621</v>
      </c>
      <c r="G5" s="55">
        <v>44712</v>
      </c>
      <c r="H5" s="154" t="s">
        <v>66</v>
      </c>
    </row>
    <row r="6" spans="2:8" ht="33" x14ac:dyDescent="0.25">
      <c r="B6" s="227"/>
      <c r="C6" s="61">
        <v>2</v>
      </c>
      <c r="D6" s="51" t="s">
        <v>254</v>
      </c>
      <c r="E6" s="151" t="s">
        <v>181</v>
      </c>
      <c r="F6" s="53">
        <v>44621</v>
      </c>
      <c r="G6" s="53">
        <v>44915</v>
      </c>
      <c r="H6" s="97" t="s">
        <v>135</v>
      </c>
    </row>
    <row r="7" spans="2:8" ht="33" x14ac:dyDescent="0.25">
      <c r="B7" s="95" t="s">
        <v>112</v>
      </c>
      <c r="C7" s="61">
        <v>3</v>
      </c>
      <c r="D7" s="54" t="s">
        <v>278</v>
      </c>
      <c r="E7" s="56" t="s">
        <v>182</v>
      </c>
      <c r="F7" s="55">
        <v>44564</v>
      </c>
      <c r="G7" s="55">
        <v>44910</v>
      </c>
      <c r="H7" s="96" t="s">
        <v>67</v>
      </c>
    </row>
    <row r="8" spans="2:8" ht="33" x14ac:dyDescent="0.25">
      <c r="B8" s="228" t="s">
        <v>158</v>
      </c>
      <c r="C8" s="62">
        <v>4</v>
      </c>
      <c r="D8" s="51" t="s">
        <v>126</v>
      </c>
      <c r="E8" s="54" t="s">
        <v>279</v>
      </c>
      <c r="F8" s="55">
        <v>44593</v>
      </c>
      <c r="G8" s="55">
        <v>44773</v>
      </c>
      <c r="H8" s="97" t="s">
        <v>129</v>
      </c>
    </row>
    <row r="9" spans="2:8" ht="33" x14ac:dyDescent="0.25">
      <c r="B9" s="228"/>
      <c r="C9" s="62">
        <v>5</v>
      </c>
      <c r="D9" s="54" t="s">
        <v>175</v>
      </c>
      <c r="E9" s="54" t="s">
        <v>183</v>
      </c>
      <c r="F9" s="55">
        <v>44564</v>
      </c>
      <c r="G9" s="55">
        <v>44910</v>
      </c>
      <c r="H9" s="96" t="s">
        <v>125</v>
      </c>
    </row>
    <row r="10" spans="2:8" ht="16.5" x14ac:dyDescent="0.25">
      <c r="B10" s="228"/>
      <c r="C10" s="62">
        <v>6</v>
      </c>
      <c r="D10" s="51" t="s">
        <v>176</v>
      </c>
      <c r="E10" s="51" t="s">
        <v>114</v>
      </c>
      <c r="F10" s="53">
        <v>44593</v>
      </c>
      <c r="G10" s="53">
        <v>44742</v>
      </c>
      <c r="H10" s="97" t="s">
        <v>66</v>
      </c>
    </row>
    <row r="11" spans="2:8" s="168" customFormat="1" ht="16.5" x14ac:dyDescent="0.25">
      <c r="B11" s="228"/>
      <c r="C11" s="62">
        <v>7</v>
      </c>
      <c r="D11" s="54" t="s">
        <v>281</v>
      </c>
      <c r="E11" s="54" t="s">
        <v>184</v>
      </c>
      <c r="F11" s="55">
        <v>44575</v>
      </c>
      <c r="G11" s="55">
        <v>44915</v>
      </c>
      <c r="H11" s="96" t="s">
        <v>68</v>
      </c>
    </row>
    <row r="12" spans="2:8" ht="33" x14ac:dyDescent="0.25">
      <c r="B12" s="228"/>
      <c r="C12" s="62">
        <v>8</v>
      </c>
      <c r="D12" s="54" t="s">
        <v>137</v>
      </c>
      <c r="E12" s="58" t="s">
        <v>185</v>
      </c>
      <c r="F12" s="53">
        <v>44743</v>
      </c>
      <c r="G12" s="53">
        <v>44772</v>
      </c>
      <c r="H12" s="97" t="s">
        <v>66</v>
      </c>
    </row>
    <row r="13" spans="2:8" ht="49.5" x14ac:dyDescent="0.25">
      <c r="B13" s="227" t="s">
        <v>113</v>
      </c>
      <c r="C13" s="62">
        <v>9</v>
      </c>
      <c r="D13" s="54" t="s">
        <v>238</v>
      </c>
      <c r="E13" s="54" t="s">
        <v>186</v>
      </c>
      <c r="F13" s="55">
        <v>44581</v>
      </c>
      <c r="G13" s="55">
        <v>44915</v>
      </c>
      <c r="H13" s="96" t="s">
        <v>255</v>
      </c>
    </row>
    <row r="14" spans="2:8" ht="33" x14ac:dyDescent="0.25">
      <c r="B14" s="227"/>
      <c r="C14" s="62">
        <v>10</v>
      </c>
      <c r="D14" s="54" t="s">
        <v>103</v>
      </c>
      <c r="E14" s="54" t="s">
        <v>187</v>
      </c>
      <c r="F14" s="55">
        <v>44621</v>
      </c>
      <c r="G14" s="55">
        <v>44681</v>
      </c>
      <c r="H14" s="96" t="s">
        <v>66</v>
      </c>
    </row>
    <row r="15" spans="2:8" ht="49.5" x14ac:dyDescent="0.25">
      <c r="B15" s="227"/>
      <c r="C15" s="62">
        <v>11</v>
      </c>
      <c r="D15" s="54" t="s">
        <v>177</v>
      </c>
      <c r="E15" s="54" t="s">
        <v>256</v>
      </c>
      <c r="F15" s="55">
        <v>44713</v>
      </c>
      <c r="G15" s="55">
        <v>44772</v>
      </c>
      <c r="H15" s="96" t="s">
        <v>66</v>
      </c>
    </row>
    <row r="16" spans="2:8" ht="33" x14ac:dyDescent="0.25">
      <c r="B16" s="227"/>
      <c r="C16" s="62">
        <v>12</v>
      </c>
      <c r="D16" s="54" t="s">
        <v>178</v>
      </c>
      <c r="E16" s="54" t="s">
        <v>226</v>
      </c>
      <c r="F16" s="55">
        <v>44564</v>
      </c>
      <c r="G16" s="55">
        <v>44910</v>
      </c>
      <c r="H16" s="96" t="s">
        <v>64</v>
      </c>
    </row>
    <row r="17" spans="2:8" s="168" customFormat="1" ht="33" x14ac:dyDescent="0.25">
      <c r="B17" s="227"/>
      <c r="C17" s="62">
        <v>13</v>
      </c>
      <c r="D17" s="51" t="s">
        <v>131</v>
      </c>
      <c r="E17" s="54" t="s">
        <v>188</v>
      </c>
      <c r="F17" s="55">
        <v>44564</v>
      </c>
      <c r="G17" s="55">
        <v>44926</v>
      </c>
      <c r="H17" s="96" t="s">
        <v>66</v>
      </c>
    </row>
    <row r="18" spans="2:8" ht="33" x14ac:dyDescent="0.25">
      <c r="B18" s="227" t="s">
        <v>280</v>
      </c>
      <c r="C18" s="62">
        <v>14</v>
      </c>
      <c r="D18" s="151" t="s">
        <v>179</v>
      </c>
      <c r="E18" s="152" t="s">
        <v>282</v>
      </c>
      <c r="F18" s="153">
        <v>44593</v>
      </c>
      <c r="G18" s="153">
        <v>44834</v>
      </c>
      <c r="H18" s="154" t="s">
        <v>160</v>
      </c>
    </row>
    <row r="19" spans="2:8" ht="17.25" thickBot="1" x14ac:dyDescent="0.3">
      <c r="B19" s="229"/>
      <c r="C19" s="98">
        <v>15</v>
      </c>
      <c r="D19" s="155" t="s">
        <v>180</v>
      </c>
      <c r="E19" s="156" t="s">
        <v>154</v>
      </c>
      <c r="F19" s="157">
        <v>44593</v>
      </c>
      <c r="G19" s="157">
        <v>44773</v>
      </c>
      <c r="H19" s="158" t="s">
        <v>81</v>
      </c>
    </row>
    <row r="20" spans="2:8" ht="15.75" thickTop="1" x14ac:dyDescent="0.25"/>
  </sheetData>
  <mergeCells count="12">
    <mergeCell ref="H3:H4"/>
    <mergeCell ref="B5:B6"/>
    <mergeCell ref="B8:B12"/>
    <mergeCell ref="B13:B17"/>
    <mergeCell ref="B18:B19"/>
    <mergeCell ref="B2:G2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0"/>
  <sheetViews>
    <sheetView showGridLines="0" zoomScale="70" zoomScaleNormal="70" workbookViewId="0"/>
  </sheetViews>
  <sheetFormatPr baseColWidth="10" defaultColWidth="0" defaultRowHeight="15.75" zeroHeight="1" x14ac:dyDescent="0.25"/>
  <cols>
    <col min="1" max="1" width="2.85546875" style="29" customWidth="1"/>
    <col min="2" max="2" width="30.42578125" customWidth="1"/>
    <col min="3" max="3" width="5.42578125" style="49" customWidth="1"/>
    <col min="4" max="4" width="99.7109375" style="45" customWidth="1"/>
    <col min="5" max="5" width="40.140625" customWidth="1"/>
    <col min="6" max="7" width="12" bestFit="1" customWidth="1"/>
    <col min="8" max="8" width="32.28515625" customWidth="1"/>
    <col min="9" max="9" width="2" customWidth="1"/>
    <col min="10" max="15" width="0" hidden="1" customWidth="1"/>
    <col min="16" max="16384" width="11.42578125" hidden="1"/>
  </cols>
  <sheetData>
    <row r="1" spans="2:9" ht="16.5" thickBot="1" x14ac:dyDescent="0.3">
      <c r="B1" s="29"/>
      <c r="C1" s="48"/>
      <c r="D1" s="44"/>
      <c r="E1" s="29"/>
      <c r="F1" s="29"/>
      <c r="G1" s="29"/>
      <c r="H1" s="29"/>
      <c r="I1" s="29"/>
    </row>
    <row r="2" spans="2:9" ht="123" customHeight="1" thickTop="1" thickBot="1" x14ac:dyDescent="0.3">
      <c r="B2" s="217" t="s">
        <v>245</v>
      </c>
      <c r="C2" s="218"/>
      <c r="D2" s="218"/>
      <c r="E2" s="218"/>
      <c r="F2" s="218"/>
      <c r="G2" s="218"/>
      <c r="H2" s="100"/>
      <c r="I2" s="29"/>
    </row>
    <row r="3" spans="2:9" ht="40.5" customHeight="1" x14ac:dyDescent="0.25">
      <c r="B3" s="237" t="s">
        <v>102</v>
      </c>
      <c r="C3" s="221" t="s">
        <v>95</v>
      </c>
      <c r="D3" s="232" t="s">
        <v>0</v>
      </c>
      <c r="E3" s="232" t="s">
        <v>90</v>
      </c>
      <c r="F3" s="234" t="s">
        <v>96</v>
      </c>
      <c r="G3" s="234" t="s">
        <v>97</v>
      </c>
      <c r="H3" s="230" t="s">
        <v>2</v>
      </c>
      <c r="I3" s="29"/>
    </row>
    <row r="4" spans="2:9" ht="39" customHeight="1" x14ac:dyDescent="0.25">
      <c r="B4" s="238"/>
      <c r="C4" s="222"/>
      <c r="D4" s="233"/>
      <c r="E4" s="233"/>
      <c r="F4" s="233"/>
      <c r="G4" s="233"/>
      <c r="H4" s="231"/>
      <c r="I4" s="29"/>
    </row>
    <row r="5" spans="2:9" ht="31.5" x14ac:dyDescent="0.25">
      <c r="B5" s="235" t="s">
        <v>120</v>
      </c>
      <c r="C5" s="65">
        <v>1</v>
      </c>
      <c r="D5" s="63" t="s">
        <v>189</v>
      </c>
      <c r="E5" s="66" t="s">
        <v>192</v>
      </c>
      <c r="F5" s="38">
        <v>44581</v>
      </c>
      <c r="G5" s="38">
        <v>44911</v>
      </c>
      <c r="H5" s="101" t="s">
        <v>71</v>
      </c>
      <c r="I5" s="29"/>
    </row>
    <row r="6" spans="2:9" ht="31.5" x14ac:dyDescent="0.25">
      <c r="B6" s="235"/>
      <c r="C6" s="65">
        <v>2</v>
      </c>
      <c r="D6" s="67" t="s">
        <v>229</v>
      </c>
      <c r="E6" s="66" t="s">
        <v>283</v>
      </c>
      <c r="F6" s="38">
        <v>44564</v>
      </c>
      <c r="G6" s="38">
        <v>44915</v>
      </c>
      <c r="H6" s="101" t="s">
        <v>6</v>
      </c>
      <c r="I6" s="29"/>
    </row>
    <row r="7" spans="2:9" ht="31.5" x14ac:dyDescent="0.25">
      <c r="B7" s="235"/>
      <c r="C7" s="65">
        <v>3</v>
      </c>
      <c r="D7" s="67" t="s">
        <v>149</v>
      </c>
      <c r="E7" s="66" t="s">
        <v>193</v>
      </c>
      <c r="F7" s="38">
        <v>44713</v>
      </c>
      <c r="G7" s="38">
        <v>44803</v>
      </c>
      <c r="H7" s="101" t="s">
        <v>65</v>
      </c>
      <c r="I7" s="29"/>
    </row>
    <row r="8" spans="2:9" ht="31.5" x14ac:dyDescent="0.25">
      <c r="B8" s="235" t="s">
        <v>121</v>
      </c>
      <c r="C8" s="65">
        <v>4</v>
      </c>
      <c r="D8" s="67" t="s">
        <v>190</v>
      </c>
      <c r="E8" s="64" t="s">
        <v>194</v>
      </c>
      <c r="F8" s="38">
        <v>44581</v>
      </c>
      <c r="G8" s="38">
        <v>44910</v>
      </c>
      <c r="H8" s="101" t="s">
        <v>71</v>
      </c>
      <c r="I8" s="29"/>
    </row>
    <row r="9" spans="2:9" ht="47.25" x14ac:dyDescent="0.25">
      <c r="B9" s="235"/>
      <c r="C9" s="65">
        <v>5</v>
      </c>
      <c r="D9" s="67" t="s">
        <v>132</v>
      </c>
      <c r="E9" s="64" t="s">
        <v>195</v>
      </c>
      <c r="F9" s="60">
        <v>44581</v>
      </c>
      <c r="G9" s="60">
        <v>44915</v>
      </c>
      <c r="H9" s="101" t="s">
        <v>71</v>
      </c>
      <c r="I9" s="29"/>
    </row>
    <row r="10" spans="2:9" ht="31.5" x14ac:dyDescent="0.25">
      <c r="B10" s="235"/>
      <c r="C10" s="65">
        <v>6</v>
      </c>
      <c r="D10" s="67" t="s">
        <v>131</v>
      </c>
      <c r="E10" s="64" t="s">
        <v>188</v>
      </c>
      <c r="F10" s="60">
        <v>44564</v>
      </c>
      <c r="G10" s="60">
        <v>44926</v>
      </c>
      <c r="H10" s="101" t="s">
        <v>66</v>
      </c>
      <c r="I10" s="29"/>
    </row>
    <row r="11" spans="2:9" ht="54" x14ac:dyDescent="0.25">
      <c r="B11" s="102" t="s">
        <v>56</v>
      </c>
      <c r="C11" s="65">
        <v>7</v>
      </c>
      <c r="D11" s="67" t="s">
        <v>230</v>
      </c>
      <c r="E11" s="67" t="s">
        <v>196</v>
      </c>
      <c r="F11" s="60">
        <v>44593</v>
      </c>
      <c r="G11" s="60">
        <v>44915</v>
      </c>
      <c r="H11" s="101" t="s">
        <v>60</v>
      </c>
      <c r="I11" s="29"/>
    </row>
    <row r="12" spans="2:9" ht="47.25" x14ac:dyDescent="0.25">
      <c r="B12" s="167" t="s">
        <v>57</v>
      </c>
      <c r="C12" s="65">
        <v>8</v>
      </c>
      <c r="D12" s="67" t="s">
        <v>231</v>
      </c>
      <c r="E12" s="67" t="s">
        <v>197</v>
      </c>
      <c r="F12" s="38">
        <v>44581</v>
      </c>
      <c r="G12" s="38">
        <v>44910</v>
      </c>
      <c r="H12" s="101" t="s">
        <v>71</v>
      </c>
      <c r="I12" s="29"/>
    </row>
    <row r="13" spans="2:9" ht="39.75" customHeight="1" x14ac:dyDescent="0.25">
      <c r="B13" s="102" t="s">
        <v>58</v>
      </c>
      <c r="C13" s="65">
        <v>9</v>
      </c>
      <c r="D13" s="67" t="s">
        <v>257</v>
      </c>
      <c r="E13" s="66" t="s">
        <v>198</v>
      </c>
      <c r="F13" s="38">
        <v>44581</v>
      </c>
      <c r="G13" s="38">
        <v>44910</v>
      </c>
      <c r="H13" s="159" t="s">
        <v>60</v>
      </c>
      <c r="I13" s="29"/>
    </row>
    <row r="14" spans="2:9" ht="36" x14ac:dyDescent="0.25">
      <c r="B14" s="103" t="s">
        <v>122</v>
      </c>
      <c r="C14" s="65">
        <v>10</v>
      </c>
      <c r="D14" s="67" t="s">
        <v>258</v>
      </c>
      <c r="E14" s="67" t="s">
        <v>246</v>
      </c>
      <c r="F14" s="38">
        <v>44593</v>
      </c>
      <c r="G14" s="38">
        <v>44895</v>
      </c>
      <c r="H14" s="159" t="s">
        <v>60</v>
      </c>
      <c r="I14" s="29"/>
    </row>
    <row r="15" spans="2:9" s="29" customFormat="1" ht="47.25" x14ac:dyDescent="0.25">
      <c r="B15" s="103" t="s">
        <v>123</v>
      </c>
      <c r="C15" s="76">
        <v>11</v>
      </c>
      <c r="D15" s="63" t="s">
        <v>127</v>
      </c>
      <c r="E15" s="63" t="s">
        <v>199</v>
      </c>
      <c r="F15" s="60">
        <v>44564</v>
      </c>
      <c r="G15" s="60">
        <v>44865</v>
      </c>
      <c r="H15" s="159" t="s">
        <v>129</v>
      </c>
    </row>
    <row r="16" spans="2:9" ht="31.5" x14ac:dyDescent="0.25">
      <c r="B16" s="235" t="s">
        <v>124</v>
      </c>
      <c r="C16" s="65">
        <v>12</v>
      </c>
      <c r="D16" s="67" t="s">
        <v>128</v>
      </c>
      <c r="E16" s="67" t="s">
        <v>246</v>
      </c>
      <c r="F16" s="38">
        <v>44835</v>
      </c>
      <c r="G16" s="38">
        <v>44910</v>
      </c>
      <c r="H16" s="159" t="s">
        <v>70</v>
      </c>
    </row>
    <row r="17" spans="2:8" ht="31.5" customHeight="1" x14ac:dyDescent="0.25">
      <c r="B17" s="235"/>
      <c r="C17" s="65">
        <v>13</v>
      </c>
      <c r="D17" s="67" t="s">
        <v>284</v>
      </c>
      <c r="E17" s="67" t="s">
        <v>247</v>
      </c>
      <c r="F17" s="38">
        <v>44805</v>
      </c>
      <c r="G17" s="38">
        <v>44895</v>
      </c>
      <c r="H17" s="159" t="s">
        <v>70</v>
      </c>
    </row>
    <row r="18" spans="2:8" ht="28.5" customHeight="1" x14ac:dyDescent="0.25">
      <c r="B18" s="235"/>
      <c r="C18" s="65">
        <v>14</v>
      </c>
      <c r="D18" s="67" t="s">
        <v>191</v>
      </c>
      <c r="E18" s="67" t="s">
        <v>285</v>
      </c>
      <c r="F18" s="38">
        <v>44713</v>
      </c>
      <c r="G18" s="38">
        <v>44742</v>
      </c>
      <c r="H18" s="159" t="s">
        <v>70</v>
      </c>
    </row>
    <row r="19" spans="2:8" ht="16.5" customHeight="1" thickBot="1" x14ac:dyDescent="0.3">
      <c r="B19" s="236"/>
      <c r="C19" s="104">
        <v>15</v>
      </c>
      <c r="D19" s="105" t="s">
        <v>104</v>
      </c>
      <c r="E19" s="105" t="s">
        <v>200</v>
      </c>
      <c r="F19" s="106">
        <v>44805</v>
      </c>
      <c r="G19" s="106">
        <v>44910</v>
      </c>
      <c r="H19" s="159" t="s">
        <v>70</v>
      </c>
    </row>
    <row r="20" spans="2:8" ht="16.5" thickTop="1" x14ac:dyDescent="0.25"/>
  </sheetData>
  <mergeCells count="11">
    <mergeCell ref="B16:B19"/>
    <mergeCell ref="B5:B7"/>
    <mergeCell ref="B3:B4"/>
    <mergeCell ref="D3:D4"/>
    <mergeCell ref="B8:B10"/>
    <mergeCell ref="B2:G2"/>
    <mergeCell ref="H3:H4"/>
    <mergeCell ref="C3:C4"/>
    <mergeCell ref="E3:E4"/>
    <mergeCell ref="F3:F4"/>
    <mergeCell ref="G3:G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0"/>
  <sheetViews>
    <sheetView showGridLines="0" zoomScale="112" zoomScaleNormal="110" workbookViewId="0">
      <selection activeCell="H9" sqref="H9"/>
    </sheetView>
  </sheetViews>
  <sheetFormatPr baseColWidth="10" defaultColWidth="0" defaultRowHeight="15" zeroHeight="1" x14ac:dyDescent="0.25"/>
  <cols>
    <col min="1" max="1" width="1.7109375" customWidth="1"/>
    <col min="2" max="2" width="11.42578125" customWidth="1"/>
    <col min="3" max="3" width="76" customWidth="1"/>
    <col min="4" max="4" width="41.42578125" customWidth="1"/>
    <col min="5" max="5" width="11.7109375" style="170" bestFit="1" customWidth="1"/>
    <col min="6" max="6" width="9.85546875" style="170" bestFit="1" customWidth="1"/>
    <col min="7" max="7" width="41.7109375" customWidth="1"/>
    <col min="8" max="8" width="1.85546875" customWidth="1"/>
    <col min="9" max="9" width="0" hidden="1" customWidth="1"/>
    <col min="10" max="16384" width="11.42578125" hidden="1"/>
  </cols>
  <sheetData>
    <row r="1" spans="2:7" ht="7.5" customHeight="1" thickBot="1" x14ac:dyDescent="0.3"/>
    <row r="2" spans="2:7" ht="75" customHeight="1" thickTop="1" thickBot="1" x14ac:dyDescent="0.3">
      <c r="B2" s="239" t="s">
        <v>78</v>
      </c>
      <c r="C2" s="240"/>
      <c r="D2" s="240"/>
      <c r="E2" s="240"/>
      <c r="F2" s="240"/>
      <c r="G2" s="123"/>
    </row>
    <row r="3" spans="2:7" ht="20.25" x14ac:dyDescent="0.25">
      <c r="B3" s="107" t="s">
        <v>10</v>
      </c>
      <c r="C3" s="108" t="s">
        <v>59</v>
      </c>
      <c r="D3" s="68" t="s">
        <v>100</v>
      </c>
      <c r="E3" s="68" t="s">
        <v>12</v>
      </c>
      <c r="F3" s="68" t="s">
        <v>13</v>
      </c>
      <c r="G3" s="110" t="s">
        <v>9</v>
      </c>
    </row>
    <row r="4" spans="2:7" ht="60.75" customHeight="1" x14ac:dyDescent="0.25">
      <c r="B4" s="111">
        <v>1</v>
      </c>
      <c r="C4" s="57" t="s">
        <v>288</v>
      </c>
      <c r="D4" s="57" t="s">
        <v>227</v>
      </c>
      <c r="E4" s="138">
        <v>44741</v>
      </c>
      <c r="F4" s="138">
        <v>44768</v>
      </c>
      <c r="G4" s="97" t="s">
        <v>65</v>
      </c>
    </row>
    <row r="5" spans="2:7" ht="60.75" customHeight="1" x14ac:dyDescent="0.25">
      <c r="B5" s="111">
        <v>2</v>
      </c>
      <c r="C5" s="57" t="s">
        <v>289</v>
      </c>
      <c r="D5" s="57" t="s">
        <v>227</v>
      </c>
      <c r="E5" s="138">
        <v>44772</v>
      </c>
      <c r="F5" s="53">
        <v>44799</v>
      </c>
      <c r="G5" s="97" t="s">
        <v>65</v>
      </c>
    </row>
    <row r="6" spans="2:7" ht="60.75" customHeight="1" x14ac:dyDescent="0.25">
      <c r="B6" s="111">
        <v>3</v>
      </c>
      <c r="C6" s="57" t="s">
        <v>290</v>
      </c>
      <c r="D6" s="57" t="s">
        <v>227</v>
      </c>
      <c r="E6" s="53">
        <v>44834</v>
      </c>
      <c r="F6" s="53">
        <v>44861</v>
      </c>
      <c r="G6" s="97" t="s">
        <v>65</v>
      </c>
    </row>
    <row r="7" spans="2:7" ht="60.75" customHeight="1" x14ac:dyDescent="0.25">
      <c r="B7" s="114">
        <v>4</v>
      </c>
      <c r="C7" s="115" t="s">
        <v>215</v>
      </c>
      <c r="D7" s="115" t="s">
        <v>228</v>
      </c>
      <c r="E7" s="55">
        <v>44564</v>
      </c>
      <c r="F7" s="55">
        <v>44910</v>
      </c>
      <c r="G7" s="96" t="s">
        <v>138</v>
      </c>
    </row>
    <row r="8" spans="2:7" ht="60.75" customHeight="1" x14ac:dyDescent="0.25">
      <c r="B8" s="114">
        <v>5</v>
      </c>
      <c r="C8" s="115" t="s">
        <v>291</v>
      </c>
      <c r="D8" s="115" t="s">
        <v>235</v>
      </c>
      <c r="E8" s="55">
        <v>44621</v>
      </c>
      <c r="F8" s="55">
        <v>44742</v>
      </c>
      <c r="G8" s="96" t="s">
        <v>234</v>
      </c>
    </row>
    <row r="9" spans="2:7" ht="60.75" customHeight="1" thickBot="1" x14ac:dyDescent="0.3">
      <c r="B9" s="116">
        <v>6</v>
      </c>
      <c r="C9" s="112" t="s">
        <v>232</v>
      </c>
      <c r="D9" s="112" t="s">
        <v>233</v>
      </c>
      <c r="E9" s="171">
        <v>44562</v>
      </c>
      <c r="F9" s="171">
        <v>44915</v>
      </c>
      <c r="G9" s="113" t="s">
        <v>64</v>
      </c>
    </row>
    <row r="10" spans="2:7" ht="8.25" customHeight="1" thickTop="1" x14ac:dyDescent="0.25"/>
  </sheetData>
  <mergeCells count="1">
    <mergeCell ref="B2:F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2"/>
  <sheetViews>
    <sheetView showGridLines="0" zoomScaleNormal="100" workbookViewId="0">
      <selection activeCell="G7" sqref="G7"/>
    </sheetView>
  </sheetViews>
  <sheetFormatPr baseColWidth="10" defaultColWidth="0" defaultRowHeight="15" zeroHeight="1" x14ac:dyDescent="0.25"/>
  <cols>
    <col min="1" max="1" width="1.85546875" customWidth="1"/>
    <col min="2" max="2" width="4.42578125" bestFit="1" customWidth="1"/>
    <col min="3" max="3" width="88.7109375" customWidth="1"/>
    <col min="4" max="4" width="42.140625" customWidth="1"/>
    <col min="5" max="5" width="13.7109375" customWidth="1"/>
    <col min="6" max="6" width="13.42578125" customWidth="1"/>
    <col min="7" max="7" width="33" customWidth="1"/>
    <col min="8" max="8" width="2.42578125" customWidth="1"/>
    <col min="9" max="9" width="0" hidden="1" customWidth="1"/>
    <col min="10" max="16384" width="11.42578125" hidden="1"/>
  </cols>
  <sheetData>
    <row r="1" spans="1:7" ht="9" customHeight="1" thickBot="1" x14ac:dyDescent="0.3">
      <c r="A1" t="s">
        <v>270</v>
      </c>
    </row>
    <row r="2" spans="1:7" ht="87.75" customHeight="1" thickTop="1" thickBot="1" x14ac:dyDescent="0.3">
      <c r="B2" s="217" t="s">
        <v>250</v>
      </c>
      <c r="C2" s="218"/>
      <c r="D2" s="218"/>
      <c r="E2" s="218"/>
      <c r="F2" s="218"/>
      <c r="G2" s="109"/>
    </row>
    <row r="3" spans="1:7" ht="15.75" x14ac:dyDescent="0.25">
      <c r="B3" s="120" t="s">
        <v>10</v>
      </c>
      <c r="C3" s="121" t="s">
        <v>59</v>
      </c>
      <c r="D3" s="121" t="s">
        <v>100</v>
      </c>
      <c r="E3" s="121" t="s">
        <v>12</v>
      </c>
      <c r="F3" s="121" t="s">
        <v>13</v>
      </c>
      <c r="G3" s="122" t="s">
        <v>9</v>
      </c>
    </row>
    <row r="4" spans="1:7" ht="48.75" customHeight="1" x14ac:dyDescent="0.25">
      <c r="B4" s="69">
        <v>1</v>
      </c>
      <c r="C4" s="161" t="s">
        <v>266</v>
      </c>
      <c r="D4" s="58" t="s">
        <v>216</v>
      </c>
      <c r="E4" s="53">
        <v>44564</v>
      </c>
      <c r="F4" s="53">
        <v>44910</v>
      </c>
      <c r="G4" s="39" t="s">
        <v>67</v>
      </c>
    </row>
    <row r="5" spans="1:7" ht="48.75" customHeight="1" x14ac:dyDescent="0.25">
      <c r="B5" s="50">
        <v>2</v>
      </c>
      <c r="C5" s="57" t="s">
        <v>217</v>
      </c>
      <c r="D5" s="58" t="s">
        <v>218</v>
      </c>
      <c r="E5" s="53">
        <v>44564</v>
      </c>
      <c r="F5" s="53">
        <v>44910</v>
      </c>
      <c r="G5" s="39" t="s">
        <v>101</v>
      </c>
    </row>
    <row r="6" spans="1:7" ht="48.75" customHeight="1" x14ac:dyDescent="0.25">
      <c r="B6" s="50">
        <v>3</v>
      </c>
      <c r="C6" s="58" t="s">
        <v>134</v>
      </c>
      <c r="D6" s="58" t="s">
        <v>218</v>
      </c>
      <c r="E6" s="53">
        <v>44564</v>
      </c>
      <c r="F6" s="53">
        <v>44910</v>
      </c>
      <c r="G6" s="39" t="s">
        <v>98</v>
      </c>
    </row>
    <row r="7" spans="1:7" ht="48.75" customHeight="1" x14ac:dyDescent="0.25">
      <c r="B7" s="50">
        <v>4</v>
      </c>
      <c r="C7" s="58" t="s">
        <v>286</v>
      </c>
      <c r="D7" s="58" t="s">
        <v>218</v>
      </c>
      <c r="E7" s="53">
        <v>44564</v>
      </c>
      <c r="F7" s="53">
        <v>44910</v>
      </c>
      <c r="G7" s="39" t="s">
        <v>101</v>
      </c>
    </row>
    <row r="8" spans="1:7" ht="48.75" customHeight="1" x14ac:dyDescent="0.25">
      <c r="B8" s="50">
        <v>5</v>
      </c>
      <c r="C8" s="54" t="s">
        <v>219</v>
      </c>
      <c r="D8" s="56" t="s">
        <v>222</v>
      </c>
      <c r="E8" s="53">
        <v>44621</v>
      </c>
      <c r="F8" s="53">
        <v>44742</v>
      </c>
      <c r="G8" s="39" t="s">
        <v>98</v>
      </c>
    </row>
    <row r="9" spans="1:7" ht="48.75" customHeight="1" x14ac:dyDescent="0.25">
      <c r="B9" s="50">
        <v>6</v>
      </c>
      <c r="C9" s="54" t="s">
        <v>220</v>
      </c>
      <c r="D9" s="56" t="s">
        <v>223</v>
      </c>
      <c r="E9" s="53">
        <v>44743</v>
      </c>
      <c r="F9" s="53">
        <v>44773</v>
      </c>
      <c r="G9" s="39" t="s">
        <v>98</v>
      </c>
    </row>
    <row r="10" spans="1:7" ht="48.75" customHeight="1" x14ac:dyDescent="0.25">
      <c r="B10" s="50">
        <v>7</v>
      </c>
      <c r="C10" s="54" t="s">
        <v>221</v>
      </c>
      <c r="D10" s="56" t="s">
        <v>224</v>
      </c>
      <c r="E10" s="53">
        <v>44743</v>
      </c>
      <c r="F10" s="53">
        <v>44773</v>
      </c>
      <c r="G10" s="39" t="s">
        <v>98</v>
      </c>
    </row>
    <row r="11" spans="1:7" ht="48.75" customHeight="1" thickBot="1" x14ac:dyDescent="0.3">
      <c r="B11" s="70">
        <v>8</v>
      </c>
      <c r="C11" s="160" t="s">
        <v>287</v>
      </c>
      <c r="D11" s="71" t="s">
        <v>225</v>
      </c>
      <c r="E11" s="72">
        <v>44581</v>
      </c>
      <c r="F11" s="72" t="s">
        <v>265</v>
      </c>
      <c r="G11" s="169" t="s">
        <v>68</v>
      </c>
    </row>
    <row r="12" spans="1:7" ht="7.5" customHeight="1" x14ac:dyDescent="0.25"/>
  </sheetData>
  <mergeCells count="1">
    <mergeCell ref="B2:F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4"/>
  <sheetViews>
    <sheetView zoomScale="145" zoomScaleNormal="145" workbookViewId="0">
      <selection activeCell="D8" sqref="D8"/>
    </sheetView>
  </sheetViews>
  <sheetFormatPr baseColWidth="10" defaultColWidth="0" defaultRowHeight="16.5" zeroHeight="1" x14ac:dyDescent="0.3"/>
  <cols>
    <col min="1" max="1" width="1.7109375" style="28" customWidth="1"/>
    <col min="2" max="2" width="20.7109375" style="28" bestFit="1" customWidth="1"/>
    <col min="3" max="3" width="15.42578125" style="31" customWidth="1"/>
    <col min="4" max="4" width="15.42578125" style="28" customWidth="1"/>
    <col min="5" max="5" width="23.28515625" style="28" bestFit="1" customWidth="1"/>
    <col min="6" max="6" width="29" style="31" customWidth="1"/>
    <col min="7" max="7" width="1.85546875" style="28" customWidth="1"/>
    <col min="8" max="16384" width="11.42578125" style="28" hidden="1"/>
  </cols>
  <sheetData>
    <row r="1" spans="2:7" ht="6.75" customHeight="1" thickBot="1" x14ac:dyDescent="0.35"/>
    <row r="2" spans="2:7" ht="19.5" thickTop="1" x14ac:dyDescent="0.3">
      <c r="B2" s="241" t="s">
        <v>259</v>
      </c>
      <c r="C2" s="242"/>
      <c r="D2" s="242"/>
      <c r="E2" s="243"/>
      <c r="F2" s="244"/>
    </row>
    <row r="3" spans="2:7" ht="39.75" customHeight="1" x14ac:dyDescent="0.3">
      <c r="B3" s="125" t="s">
        <v>79</v>
      </c>
      <c r="C3" s="37" t="s">
        <v>77</v>
      </c>
      <c r="D3" s="37" t="s">
        <v>260</v>
      </c>
      <c r="E3" s="119" t="s">
        <v>249</v>
      </c>
      <c r="F3" s="126" t="s">
        <v>248</v>
      </c>
    </row>
    <row r="4" spans="2:7" x14ac:dyDescent="0.3">
      <c r="B4" s="127" t="s">
        <v>72</v>
      </c>
      <c r="C4" s="35">
        <v>8</v>
      </c>
      <c r="D4" s="118">
        <f>1/7</f>
        <v>0.14285714285714285</v>
      </c>
      <c r="E4" s="118">
        <f>+D4/C4</f>
        <v>1.7857142857142856E-2</v>
      </c>
      <c r="F4" s="128">
        <f t="shared" ref="F4:F10" si="0">E4*C4</f>
        <v>0.14285714285714285</v>
      </c>
      <c r="G4" s="32"/>
    </row>
    <row r="5" spans="2:7" x14ac:dyDescent="0.3">
      <c r="B5" s="127" t="s">
        <v>73</v>
      </c>
      <c r="C5" s="35">
        <v>5</v>
      </c>
      <c r="D5" s="118">
        <f t="shared" ref="D5:D10" si="1">1/7</f>
        <v>0.14285714285714285</v>
      </c>
      <c r="E5" s="118">
        <f t="shared" ref="E5:E10" si="2">+D5/C5</f>
        <v>2.8571428571428571E-2</v>
      </c>
      <c r="F5" s="128">
        <f t="shared" si="0"/>
        <v>0.14285714285714285</v>
      </c>
    </row>
    <row r="6" spans="2:7" x14ac:dyDescent="0.3">
      <c r="B6" s="127" t="s">
        <v>74</v>
      </c>
      <c r="C6" s="35">
        <v>8</v>
      </c>
      <c r="D6" s="118">
        <f t="shared" si="1"/>
        <v>0.14285714285714285</v>
      </c>
      <c r="E6" s="118">
        <f t="shared" si="2"/>
        <v>1.7857142857142856E-2</v>
      </c>
      <c r="F6" s="128">
        <f t="shared" si="0"/>
        <v>0.14285714285714285</v>
      </c>
    </row>
    <row r="7" spans="2:7" x14ac:dyDescent="0.3">
      <c r="B7" s="127" t="s">
        <v>75</v>
      </c>
      <c r="C7" s="35">
        <v>15</v>
      </c>
      <c r="D7" s="118">
        <f t="shared" si="1"/>
        <v>0.14285714285714285</v>
      </c>
      <c r="E7" s="118">
        <f t="shared" si="2"/>
        <v>9.5238095238095229E-3</v>
      </c>
      <c r="F7" s="128">
        <f t="shared" si="0"/>
        <v>0.14285714285714285</v>
      </c>
    </row>
    <row r="8" spans="2:7" x14ac:dyDescent="0.3">
      <c r="B8" s="127" t="s">
        <v>76</v>
      </c>
      <c r="C8" s="35">
        <v>15</v>
      </c>
      <c r="D8" s="118">
        <f t="shared" si="1"/>
        <v>0.14285714285714285</v>
      </c>
      <c r="E8" s="118">
        <f t="shared" si="2"/>
        <v>9.5238095238095229E-3</v>
      </c>
      <c r="F8" s="128">
        <f t="shared" si="0"/>
        <v>0.14285714285714285</v>
      </c>
    </row>
    <row r="9" spans="2:7" x14ac:dyDescent="0.3">
      <c r="B9" s="127" t="s">
        <v>262</v>
      </c>
      <c r="C9" s="35">
        <v>6</v>
      </c>
      <c r="D9" s="118">
        <f t="shared" si="1"/>
        <v>0.14285714285714285</v>
      </c>
      <c r="E9" s="118">
        <f t="shared" si="2"/>
        <v>2.3809523809523808E-2</v>
      </c>
      <c r="F9" s="128">
        <f t="shared" si="0"/>
        <v>0.14285714285714285</v>
      </c>
    </row>
    <row r="10" spans="2:7" x14ac:dyDescent="0.3">
      <c r="B10" s="127" t="s">
        <v>15</v>
      </c>
      <c r="C10" s="35">
        <v>8</v>
      </c>
      <c r="D10" s="118">
        <f t="shared" si="1"/>
        <v>0.14285714285714285</v>
      </c>
      <c r="E10" s="118">
        <f t="shared" si="2"/>
        <v>1.7857142857142856E-2</v>
      </c>
      <c r="F10" s="128">
        <f t="shared" si="0"/>
        <v>0.14285714285714285</v>
      </c>
    </row>
    <row r="11" spans="2:7" x14ac:dyDescent="0.3">
      <c r="B11" s="127" t="s">
        <v>80</v>
      </c>
      <c r="C11" s="35">
        <f>SUM(C4:C10)</f>
        <v>65</v>
      </c>
      <c r="D11" s="36">
        <f>SUM(D4:D10)</f>
        <v>0.99999999999999978</v>
      </c>
      <c r="E11" s="117"/>
      <c r="F11" s="129">
        <f>SUM(F4:F10)</f>
        <v>0.99999999999999978</v>
      </c>
    </row>
    <row r="12" spans="2:7" ht="17.25" thickBot="1" x14ac:dyDescent="0.35">
      <c r="B12" s="130"/>
      <c r="C12" s="131"/>
      <c r="D12" s="132">
        <f>+D11/7</f>
        <v>0.14285714285714282</v>
      </c>
      <c r="E12" s="133"/>
      <c r="F12" s="134"/>
    </row>
    <row r="13" spans="2:7" ht="7.5" customHeight="1" thickTop="1" x14ac:dyDescent="0.3">
      <c r="D13" s="33"/>
      <c r="E13" s="33"/>
    </row>
    <row r="14" spans="2:7" hidden="1" x14ac:dyDescent="0.3">
      <c r="D14" s="34"/>
      <c r="E14" s="34"/>
    </row>
  </sheetData>
  <mergeCells count="1">
    <mergeCell ref="B2:F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Portada</vt:lpstr>
      <vt:lpstr>Componente # 1</vt:lpstr>
      <vt:lpstr>Componente # 2</vt:lpstr>
      <vt:lpstr>Componente # 3</vt:lpstr>
      <vt:lpstr>Componente # 4</vt:lpstr>
      <vt:lpstr>Componente # 5</vt:lpstr>
      <vt:lpstr>Componente # 6</vt:lpstr>
      <vt:lpstr>Componente # 8</vt:lpstr>
      <vt:lpstr>Pesos paac</vt:lpstr>
      <vt:lpstr>Iniciativas Adicionales</vt:lpstr>
      <vt:lpstr>Cronograma</vt:lpstr>
      <vt:lpstr>'Componente # 1'!Área_de_impresión</vt:lpstr>
      <vt:lpstr>'Componente # 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 anticorrupción y de Atención al Ciudadano</dc:title>
  <dc:subject>Contiene la descripción de los componetes del PAAC, además de las actividades relacioandas a cada uno de los componentes</dc:subject>
  <dc:creator>Departamento Administrativo de la Función Pública</dc:creator>
  <cp:keywords>Anticorrupción, Componentes, Paac, Participación</cp:keywords>
  <dc:description/>
  <cp:lastModifiedBy>Karol Wilfredo Camargo Vargas</cp:lastModifiedBy>
  <cp:revision/>
  <cp:lastPrinted>2022-04-06T13:51:09Z</cp:lastPrinted>
  <dcterms:created xsi:type="dcterms:W3CDTF">2019-01-31T16:51:46Z</dcterms:created>
  <dcterms:modified xsi:type="dcterms:W3CDTF">2022-06-21T19:12:55Z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10334414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S9.0.3</vt:lpwstr>
  </property>
</Properties>
</file>