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lpatino\AppData\Local\Microsoft\Windows\INetCache\Content.Outlook\1IHESYK4\"/>
    </mc:Choice>
  </mc:AlternateContent>
  <xr:revisionPtr revIDLastSave="0" documentId="8_{2C28EE10-7991-482B-BA50-BF6A7F24B2C3}" xr6:coauthVersionLast="36" xr6:coauthVersionMax="36" xr10:uidLastSave="{00000000-0000-0000-0000-000000000000}"/>
  <bookViews>
    <workbookView xWindow="0" yWindow="0" windowWidth="28800" windowHeight="11025" xr2:uid="{7D913A03-F2FD-4F85-B9D3-145DD9C9592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3" i="1" l="1"/>
  <c r="G33" i="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<sst xmlns="http://schemas.openxmlformats.org/spreadsheetml/2006/main" count="37" uniqueCount="35">
  <si>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</si>
  <si>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Periodo Evaluado:</t>
  </si>
  <si>
    <t>Julio - Diciembre 2023 - V2</t>
  </si>
  <si>
    <t>Estado del sistema de Control Interno de la entidad</t>
  </si>
  <si>
    <t>Conclusión general sobre la evaluación del Sistema de Control Interno</t>
  </si>
  <si>
    <t>¿Están todos los componentes operando juntos y de manera integrada? (Si / en proceso / No) (Justifique su respuesta):</t>
  </si>
  <si>
    <t>Si</t>
  </si>
  <si>
    <t>Para el segundo semestre de la vigencia 2023, se evidencia que los componentes del Sistema de Control Interno,  se encuentran presentes y funcionando  de manera integrada, producto de las acciones implementadas por las líneas de defensa para fortalecer la estructura del control de la entidad, situación que conllevó a mejorar el resultado obtenido en el segundo semestre del año 2023.</t>
  </si>
  <si>
    <t>¿Es efectivo el sistema de control interno para los objetivos evaluados? (Si/No) (Justifique su respuesta):</t>
  </si>
  <si>
    <t xml:space="preserve">El Sistema  de Control Interno del Departamento Administrativo de la Función Pública es efectivo, ya que sus componentes se encuentran articulados y permiten el cumplimiento de los objetivos institucionales. No obstante, se presentan algunas oportunidades de mejora. A continuación se describe la efectividad de cada componente:
• Ambiente de control: Se observa el compromiso y liderazgo de la alta dirección, frente a los lineamientos impartidos que permitieron la implementación de un ambiente de control eficaz, generando el compromiso con la integridad (valores) y principios del servicio público, planeación estratégica, sistema de gestión de riesgos, procedimientos, manuales y políticas operativas internas, que facilitan la toma de decisiones y el cumplimiento de los objetivos de los procesos.
• Evaluación de Riesgos: Se verificó la identificaición de riesgos, los cuales guardan coherencia con los objetivos de proceso; así mismo se validó el diseño e implementación de los controles implementados; sin embargo, se observan algunas debilidades en el diseño de estos.
• Actividades de Control: Se observa la implementación de acciones de control; sin embargo, es importante promover el fortalecimiento del monitoreo a los riesgos, toda vez que  20 de ellos con calificación residual baja, no contaban con este seguimiento por parte de la Oficina Asesora de Planeación - OAP (segunda línea de defensa). De igual manera, se debe adelantar procesos de actualización frente a políticas y procedimientos. 
• Información y Comunicación: Se observó el cumplimiento de las políticas de Gestión de la Información y Comunicación, teniendo en cuenta que se gestiona la información interna y externa, de acuerdo con los procedimientos internos y reglamentarios. Adicionalmente, se verificó el cumplimiento de la política de transparencia, acceso a la información y lucha contra la corrupción y gestión de las PQRSD; con base en la información publicada en la página web de la entidad y además, se verificó el diseño, aplicación e implementación de instrumentos archivísticos (Tablas de Retención Documental) en el segundo semestre del año y el uso del Sistema de Gestión Documental, en las actividades de organización de la documentación producida y recibida por los procesos de la entidad, lo que contribuye en la disponibilidad, confiabilidad, integridad y seguridad de la información requerida para llevar a cabo las actividades. 
• Actividades de Monitoreo: Se evidenció seguimiento y monitoreo a las actividades contempladas en el Plan Anual de Auditorías y Seguimientos, que fueron llevadas a cabo en el periodo evaluado, lo cual permite verificar permanentemente la gestión e identificar posibles incumplimientos, todo esto con el fin de lograr los propósitos de la entidad.
</t>
  </si>
  <si>
    <t>La entidad cuenta dentro de su Sistema de Control Interno, con una institucionalidad (Líneas de defensa)  que le permita la toma de decisiones frente al control (Si/No) (Justifique su respuesta):</t>
  </si>
  <si>
    <t>El Departamento Administrativo de la Función Pública, cuenta con una institucionalidad robusta, establecida y documentada bajo la estructura de  las Líneas de Defensa en el marco del  Modelo Integrado de Planeación y Gestión - MIPG, que facilita la identificaciòn de riesgos, el establecimiento de controles, la generaciòn de alertas y la mejora, de acuerdo con los roles y responsabilidades de cada una de las líneas establecidas. La entidad, cuenta con el Comité Institucional de Coordinación de Control Interno, el Comité Institucional de Gestión y Desempeño, la Oficina de Planeación, la Oficina de Control Interno, el Grupo de Servicio al Ciudadano y el Comité de Contratación, entre otros escenarios, que permiten definir las distintas líneas de defensa.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</si>
  <si>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</si>
  <si>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</si>
  <si>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</si>
  <si>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</si>
  <si>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</si>
  <si>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</si>
  <si>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</si>
  <si>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</si>
  <si>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11"/>
        <rFont val="Arial Narrow"/>
        <family val="2"/>
      </rPr>
      <t>Fortalezas:</t>
    </r>
    <r>
      <rPr>
        <sz val="11"/>
        <rFont val="Arial Narrow"/>
        <family val="2"/>
      </rPr>
      <t xml:space="preserve">
1. La Alta Dirección y el Comité Institucional de Coordinación de Control Interno - CICCI, han definido las condiciones y directrices que demuestran el liderazgo para operar el Sistema de Control Interno. Este aspecto se evidencia en las sesiones llevadas a cabo por parte del CICCI y los Comités Directivos, en los que se abordaron aspectos claves como la Formalización del Empleo (Planta temporal), la ejecución presupuestal, los estados financieros, respuesta extemporánea a PQRSD, entre otros.
2.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2023 y el Plan de Acción Anual 2023, Versión 1 que articulan toda la gestión institucional.
3. Se evidencia la aplicación de estándares de conducta y de integridad basados en los valores del servicio público. Para ello, se cuenta con un Código de Integridad, y la realización de capacitaciones a los servidores públicos sobre Integridad, Transparencia, Servicio al Ciudadano, Conflicto de Intereses y se difunden los valores del servidor público, mediante piezas gráficas. Dicha información ha sido evidenciada, entre otros, a través del seguimiento al Plan Anticorrupción y de Atención al Ciudadano - tercer periodo vigencia 2023, que ha efectuado la Oficina de Control Interno.
4. En el segundo semestre de la vigencia anterior, la Oficina Asesora de Planeación presentó a la Subdirección, Dirección General, Secretaría General y el Grupo de Gestión Humana, la propuesta de reestructuración, en la que se detalla la creación de la oficina de Relación Estado – Ciudadano y la Oficina de Control Interno Disciplinario, como dependencias adscritas a la Dirección General - Decretos 1603 y el 1604 del 29 de septiembre del 2023.
5. Producto de los Informes y Seguimientos llevados a cabo por la Oficina de Control Interno, se han logrado generar recomendaciones u observaciones que permiten la toma de decisiones a la Alta Dirección, en temas relacionados con Planes de Mejoramiento, Austeridad en el gasto, Gestión del Riesgo (Incluidos los de Corrupción), Plan Anticorrupción, Defensa Jurídica, Formalización del Empleo, entre otros. 
6.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18 de junio 2023).
7. Se cuenta con el Comité de Convivencia Laboral, el cual tiene como objetivo "promover medidas preventivas y correctivas de acoso laboral, garantizar ambientes sanos de convivencia, en respaldo de la dignidad e integridad de las personas", cumpliendo con la “Resolución 539 de 2022".
</t>
    </r>
    <r>
      <rPr>
        <b/>
        <u/>
        <sz val="11"/>
        <rFont val="Arial Narrow"/>
        <family val="2"/>
      </rPr>
      <t>Debilidades:</t>
    </r>
    <r>
      <rPr>
        <sz val="11"/>
        <rFont val="Arial Narrow"/>
        <family val="2"/>
      </rPr>
      <t xml:space="preserve">
1. Baja periodicidad en las sesiones del Comité Institucional de Coordinación de Control Interno, dificultando el mantener una fuerte cohesión de equipo para generar una mayor eficiencia en el marco del rol "Enfoque hacia la prevención". 
2. Si bien la entidad adoptó como canal de recepción de solicitudes el correo "soy transparente@funcionpublica.gov.co", aún no se cuenta con la suficiente claridad por parte del líder del proceso, sobre la metodología de atención a dicho canal. 
3. Teniendo en cuenta el Informe de Gestión del Riesgo, emitido en el mes de noviembre por parte de la Oficina Asesora de Planeación - OAP, se observa un rezago en los reportes de controles por parte de las áreas (55,56%).
4.Pese a que el aplicativo SGI ofrece reportes sencillos a partir de la analítica de datos para el seguimiento mensual de avances en el Plan de Acción Institucional, Gestión del Riesgo y Planes de Mejoramiento, se evidenciaron por parte de la OCI, 20 riesgos con reporte extemporáneo. Esto genera inconsistencias en los monitoreos llevados a cabo por la segunda línea de defensa.</t>
    </r>
    <r>
      <rPr>
        <b/>
        <sz val="11"/>
        <rFont val="Arial Narrow"/>
        <family val="2"/>
      </rPr>
      <t xml:space="preserve">
</t>
    </r>
    <r>
      <rPr>
        <sz val="11"/>
        <rFont val="Arial Narrow"/>
        <family val="2"/>
      </rPr>
      <t xml:space="preserve">
Al evaluar el componente Ambiente de Control, se logró evidenciar que Función Pública, cuenta con fortalezas y debilidades en la implementación de la política de integridad (valores), principios y asignaciones de responsabilidades por parte de la Alta Dirección, así como en el establecimiento del Proceso de Direccionamiento Estratégico y mejoramiento de las competencias y capacidades de sus funcionarios.Es importante anotar que, frente al semestre inmediatamente anterior, se observa un incremento del 5% en la calificación de este componente. Esto se debe a que fue en el segundo semestre del año donde se llevaron a cabo las sesiones del Comité Institucional de Coordinación de Control Interno - OCI, en las cuales se abordaron las observaciones generadas en los informes y seguimientos llevados a cabo por la OCI. Del mismo modo, en las sesiones de los Comités Directivos y de Gestión y Desempeño Institucional, se efectuaron seguimientos a la planta temporal, ejecución presupuestal, procesos y procedimientos, entre otros.</t>
    </r>
  </si>
  <si>
    <t>FORTALEZAS:
La Función Pública asegura y fortalece permanente el Ambiente de Control, a través de los siguientes aspectos: 
1. En primer lugar, se evidencia la aplicación de estándares de conducta y de integridad basados en los valores del servicio público, para lo cual cuenta con un Código de Integridad, y se realizan capacitaciones a los servidores públicos sobre Integridad, Transparencia, Servicio al Ciudadano, conflicto de intereses y se difunden los valores del servidor público mediante piezas gráficas.
2. Del mismo modo, en el Comité de Convivencia Laboral el cual tiene como objetivo promover medidas preventivas y correctivas de acoso laboral, garantizar ambientes sanos de convivencia, en respaldo de la dignidad e integridad de las personas, cumpliendo con la “Resolución 244 de 21 de junio de 2022", información que pudo ser verificada a través de la carpeta física que reposa en la Oficina del Grupo de Gestión Humana.
3. Ahora bien, se pudo observar que la entidad tiene estructurado los niveles de autoridad y responsabilidad apropiados, que facilitan la consecución de los objetivos institucionales, compilados en el "Manual Sistema Integrado de Planeación y Gestión, versión 36 de septiembre de 2022. Numeral 2,3,8 Roles, responsabilidades y autoridad". De igual manera, se evidencia que dicha responsabilidad se especifica en las actividades de cada procedimiento asociado a los procesos institucionales y en la Matriz de Responsabilidad y Autoridad, ligados al proceso de Direccionamiento Estratégico (Política de Administración del Riesgo Versión 18 junio 2023). 
4. Por otra parte, se verificó que a partir del componente “Iniciativas Adicionales” del Plan Anticorrupción y Atención al Ciudadano: Numeral 41, 42, 43, 44 y 45,  la Entidad ha implementado mecanismos permanentes para abordar los temas relacionados con los conflictos de interés, estas medidas se encuentran implementadas mediante el uso del aplicativo para la integridad pública, a través del cual los servidores de altos cargos del Estado, contratistas y otros sujetos obligados, deben declarar sus bienes, rentas, impuestos sobre la renta y complementarios, así como también sus conflictos de interés.
5. Además, se ha puesto a disposición una estrategia para la gestión preventiva de conflictos de intereses; esto para facilitar el proceso de declaración de los mismos, para lo cual se han creado diferentes instructivos y tutoriales que guían a los sujetos obligados en el correcto diligenciamiento de la información. Estos recursos incluyen:
a)Videotutorial para presentar la Declaración de bienes, rentas y conflictos de interés de acuerdo con la Ley 2013 de 2019.
b)Instructivos específicos para la declaración de bienes, rentas y conflictos de interés según la Ley 2013 de 2019, adaptados para Persona Natural (Actualizado noviembre 2022) y para Persona Jurídica (Actualizado noviembre 2022).
c)Instructivo para la declaración de información como Persona Expuesta Políticamente (Actualizado noviembre 2022), según el Decreto 830 de 2021.
d)Se ha establecido un Buzón Conflicto de Intereses, donde se indica que cualquier consulta relacionada con conflictos de interés debe ser dirigida al correo institucional consultaconflictointeres@funcionpublica.gov.co.
6. Es importante destacar que, hasta la fecha, no se han reportado situaciones de conflicto de intereses por parte de los servidores públicos, bajo la responsabilidad del líder de la Política de Talento Humano. Esto indica que las medidas implementadas han sido efectivas en fomentar la transparencia y la integridad en el ejercicio de sus funciones.
7. Por otra parte, mediante la ejecución y monitoreo del Plan Estratégico de Talento Humano - PETH, se integraron estrategias para fortalecer actividades de capacitación, bienestar, el ciclo de vida del servidor público (ingreso, permanencia y retiro), entre otras, información que fue soportada mediante la ejecución del 2023-01-30_Plan_estrategico_talento_humano.
8.Finalmente, se evidenció como fortaleza del componente Ambiente de Control, la generación de alertas a la Alta Dirección, frente a posibles incumplimientos, cambios del entorno, necesidad de recursos, implementación de estrategias de fortalecimiento de la gestión, mediante el seguimiento periódico al Plan Estratégico Institucional 2023 y el Plan de Acción Anual 2023, Versión 1 que articulan toda la gestión institucional.
DEBILIDADES:
1.Teniendo en cuenta que, para asegurar un buen Ambiente de Control, se debe contar con el compromiso, liderazgo y los lineamientos de la alta dirección y del Comité Institucional de Coordinación de Control Interno - CICCI, en el periodo evaluado no se llevaron a cabo sesiones del Comité en mención, por lo tanto, no se cumplió con este precepto. 
2. Una vez desarrolladas las entrevistas con el Grupo de Servicio al Ciudadano Institucional, se pudo observar que, si bien nunca se han presentado denuncias por actos de corrupción o incumplimiento del código de integridad de funcionarios y/o contratistas,  la entidad adoptó como canal de recepción de solicitudes, el correo soytransparente@funcionpublica.gov.co. Teniendo en cuenta que el procedimiento en este tema no se tiene muy claro por parte de los líderes de proceso, es importante generar y documentar los lineamientos específicos sobre el trámite o tratamiento a seguir, cuando se reciban denuncias sobre presuntos actos de corrupción.
3. Por último, la Oficina Asesora de Planeación publicó el Informe de Reporte de Riesgos Corte Junio 2023, donde se evidencian 16 riesgos que aún se encuentran pendiente de reportar, esto teniendo en cuenta las periodicidades establecidas en el Sistema de Gestión Institucional - SGI por parte de los dueños de proceso.</t>
  </si>
  <si>
    <t>Evaluación de riesgos</t>
  </si>
  <si>
    <r>
      <rPr>
        <b/>
        <u/>
        <sz val="11"/>
        <rFont val="Arial Narrow"/>
        <family val="2"/>
      </rPr>
      <t>Fortalezas:</t>
    </r>
    <r>
      <rPr>
        <sz val="11"/>
        <rFont val="Arial Narrow"/>
        <family val="2"/>
      </rPr>
      <t xml:space="preserve"> </t>
    </r>
    <r>
      <rPr>
        <b/>
        <sz val="11"/>
        <rFont val="Arial Narrow"/>
        <family val="2"/>
      </rPr>
      <t xml:space="preserve">
</t>
    </r>
    <r>
      <rPr>
        <sz val="11"/>
        <rFont val="Arial Narrow"/>
        <family val="2"/>
      </rPr>
      <t xml:space="preserve">1. La Alta Dirección demuestra compromiso en el seguimiento y cumplimiento a los objetivos estratégicos, los cuales son abordados en los diferentes Comités Directivos, los Comités de Gestión y Desempeño y los Comités Institucionales de Coordinación de Control Interno.
2. Para el segundo semestre del año 2023, con relación a los Riesgos de Corrupción, es importante mencionar que a la fecha no se han materializado ninguno de ellos.
3. De igual forma, se observa que las diferentes Oficinas y Direcciones de Función Pública, cumplen con el proceso de identificación y formulación de riesgos de gestión, corrupción y seguridad de la información.
4. La Oficina de Control Interno - OCI, al realizar las auditorías basadas en riesgos, con enfoque en las normas del Institute of Internal Auditors - IIA, las cuales son fundamentales para guiar y asegurar la calidad y efectividad de las actividades de auditoría en la entidad, aumenta la confiabilidad y credibilidad de las evaluaciones internas. Es importante resaltar que, dentro de las fases de auditoría, específicamente en la de planeación, se contemplan los riesgos del proceso auditado, así como los riesgos que se identifican por parte del equipo auditor.
5. Se pudo observar que la entidad cuenta con un procedimiento actualizado (Versión 7 – Julio 2021), para la formulación de Planes Estratégicos. Lo anterior, partiendo del análisis del contexto interno y externo de Función Pública y del proceso, la identificación de los riesgos para la consecución de objetivos en todos los niveles y el análisis como base para determinar su gestión, contando con mecanismos efectivos que permiten la evaluación de riesgos, para establecer el nivel de riesgo inherente y residual.
</t>
    </r>
    <r>
      <rPr>
        <b/>
        <u/>
        <sz val="11"/>
        <rFont val="Arial Narrow"/>
        <family val="2"/>
      </rPr>
      <t xml:space="preserve">Debilidades:  </t>
    </r>
    <r>
      <rPr>
        <sz val="11"/>
        <rFont val="Arial Narrow"/>
        <family val="2"/>
      </rPr>
      <t xml:space="preserve">
1. No se evidencia la identificacion de los riesgos fiscales, teniendo en cuenta que la Dirección de Gestión y Desempeño Institucional publicó la “Guía para la Administración del Riesgo y el Diseño de Controles en Entidades Públicas Versión 6 - noviembre 2022".
2. No se efectuo entre otras, el análisis de causas a los riesgos, al realizarse los ajustes al Mapa de Riesgos Institucional por parte de la Oficina Asesora de Planeación.
3. A la fecha de presentación de este seguimiento, no se observa la publicación del Informe de Gestión del Riesgo correspondiente al mes de diciembre.
4. Teniendo en cuenta el Informe de Gestión del Riesgo, emitido en el mes de noviembre por parte de la Oficina Asesora de Planeación - OAP, se observa un rezago en los reportes de controles por parte de las áreas (55,56%).
5. Pese a que el aplicativo SGI ofrece reportes sencillos a partir de la analítica de datos para el seguimiento mensual de avances en el Plan de Acción Institucional, Gestión del Riesgo y Planes de Mejoramiento, se evidenciaron por parte de la OCI 20 riesgos con reporte extemporáneo. Esto genera inconsistencias en los monitoreos llevados a cabo por la segunda línea de defensa.
Una vez valorado el Componente , se observa una disminución del 3% frente al primer semestre del año 2023. Esta reducción obedece principalmente a la falta de fortalecimiento en el seguimiento y monitoreo en la Gestión del Riesgo, tal como lo establece el lineamiento 7 "Identificación y Análisis de Riesgo".
</t>
    </r>
  </si>
  <si>
    <t xml:space="preserve">FORTALEZAS:
1. En primer lugar, se pudo observar que la entidad cuenta con un procedimiento actualizado (Versión 7 – Julio 2021), para la formulación de Planes Estratégicos, esto partiendo del análisis del contexto interno, externo de Función Pública y del proceso, se identificaron los riesgos para la consecución de los objetivos en todos los niveles y se analizaron como base para determinar su gestionamiento, contando con mecanismos efectivos que permiten la  evaluación de riesgos, para establecer el nivel de riesgo inherente y residual.
2. Por otra parte, la Oficina de Control Interno - OCI, al realizar las auditorías basadas en riesgos, con enfoque en las normas del Institute of Internal Auditors - IIA, las cuales son fundamentales para guiar y asegurar la calidad y efectividad de las actividades de auditoría en la entidad; Lo que aumenta la . confiabilidad y credibilidad de las evaluaciones internas. Es importante resaltar que, dentro de las fases de auditoria, específicamente en la de planeación, se contemplan los riesgos del proceso auditado, así como los riesgos que se identifican por parte del equipo auditor. 
3.Para el primer semestre del año 2023 se encuentran identificados siete (7) riesgos de corrupción,  en los siguientes procesos: Gestión del Talento Humano; Gestión Financiera, Gestión de Recursos, Gestión Administrativa, Tecnologías de la Información y Acción Integral en la Administración Pública Nacional y Territorial; sobre lo cual es importante mencionar que a la fecha no se han materializado ninguno de estos riesgos.
4.De igual forma, se observa que las diferentes oficinas y direcciones de Función Pública, cumplen con el proceso de formulación, implementación, seguimiento y evaluación de las políticas; así mismo con la generación de alertas tempranas frente a la materialización de riesgos de gestión, corrupción o de seguridad de la información. 
5. El aplicativo SGI ofrece reportes sencillos a partir de la analítica de datos, para el seguimiento mensual de avances en el Plan de Acción Institucional, Gestión del Riesgo y Planes de Mejoramiento, lo cual permite la toma de decisiones de la Alta Dirección. 
DEBILIDADES
1. A pesar que la entidad tiene un enfoque claro en la gestión del riesgo y establece procedimientos para que la primera línea de defensa informe sobre los que se han materializado y tome acciones preventivas y/o correctivas en la gestión de los mismos, se evidencia que algunos responsables no documentan la materialización de riesgos.
2. Para asegurar una adecuada Gestión del Riesgo, es importante adelantar las sesiones del Comité Institucional de Coordinación de Control Interno, donde se analiza los riesgos y amenazas institucionales al cumplimiento de los planes estratégicos; de igual manera, este tiene la responsabilidad de definir el marco general para la gestión del riesgo (política de administración del riesgo). Para el periodo evaluado, no se llevaron a cabo sesiones del Comité, por lo tanto, no se cumplió con este precepto. </t>
  </si>
  <si>
    <t>Actividades de control</t>
  </si>
  <si>
    <r>
      <rPr>
        <b/>
        <u/>
        <sz val="11"/>
        <color theme="1"/>
        <rFont val="Arial Narrow"/>
        <family val="2"/>
      </rPr>
      <t>Fortalezas:</t>
    </r>
    <r>
      <rPr>
        <sz val="11"/>
        <color theme="1"/>
        <rFont val="Arial Narrow"/>
        <family val="2"/>
      </rPr>
      <t xml:space="preserve"> 
1. La Oficina Asesora de Planeación lidera las sesiones del Comité Directivo de manera mensual, en las cuales se efectúa seguimiento a la gestión institucional, en aras de realizar alertas tempranas que posibilitan un enfoque preventivo.
2. En el marco de las caracterizaciones de procesos y procedimientos y el diseño de controles, los líderes establecen responsables y puntos de control, lo cual permite  garantizar la segregación de funciones. Con la asesoria y acompañamiento de la Oficina Asesora de Planeación, al mes de diciembre de 2023, el Departamento cuenta con un avance de actualización de la documentacion en unl 65,28%.
3.La Oficina de Control Interno, como tercera Línea de Defensa, evalúa periódicamente a través de las auditorías y seguimientos, la efectividad de los controles y recomienda oportunidades de mejora, que contribuyan al cumplimiento de los objetivos institucionales.
4.La Oficina de Control Interno a través de sus evaluaciones y seguimientos,  evidenció diferencias en las  bases de datos generadas por el aplicativo Sistema de Gestión Institucional - SGI, en relación a los riesgos identificados en zona de riesgo residual baja; de igual manera, no se observó el seguimiento a los mismos por parte de la Segunda Línea de Defensa - OAP.
5.La Oficina de Tecnologías de la Información y las Comunicaciones, cuenta con el Plan de tratamiento de riesgos de seguridad y privacidad de la información, cuyo objetivo es "Determinar las acciones de tratamiento de riesgos de seguridad y privacidad de la información, mediante la identificación, análisis, valoración y tratamiento de los riesgos de pérdida de confidencialidad, disponibilidad e integridad de la información, para prevenir su materialización y/o reducir los impactos negativos en la gestión institucional".
</t>
    </r>
    <r>
      <rPr>
        <b/>
        <u/>
        <sz val="11"/>
        <color theme="1"/>
        <rFont val="Arial Narrow"/>
        <family val="2"/>
      </rPr>
      <t xml:space="preserve">Debilidades: </t>
    </r>
    <r>
      <rPr>
        <sz val="11"/>
        <color theme="1"/>
        <rFont val="Arial Narrow"/>
        <family val="2"/>
      </rPr>
      <t xml:space="preserve">
1.Para el mes de noviembre se observó un rezago del 56% en los reportes de seguimiento a los riesgos en el Sistema de Gestión Institucional – SGI. Lo anterior, teniendo en cuenta el "Informe de Reporte de Riesgos corte Noviembre" emitido por la Oficina Asesora de Planeaqción publicado en la pagina web del Departamento.
2.Se evidencia la desactualización de los procedimientos y puntos de control, establecidos en algunos procesos registrados en el Sistema Integrado de Planeación y Gestión – SIPG.
3.En los reportes de la gestión del riesgo, se observó que algunos procesos no registran  avances en la gestión del control de manera clara y específica; a pesar de contar con una Estructura de Líneas de Defensa bien definida.
4.Se ha podido evidenciar debilidades en algunos controles, observando falta de efectividad en los mismos, al presentarse la materialización de riesgos de gestión, evidenciados en las diferentes auditorías y seguimientos llevadas a cabo por la Oficina de Control Interno – OCI.
5.Baja Socialización de las políticas de operación establecidas en el Sistema Integrado de Planeación y Gestión – SIPG, teniendo en cuenta el ingreso de nuevo personal a la entidad.
</t>
    </r>
    <r>
      <rPr>
        <sz val="11"/>
        <rFont val="Arial Narrow"/>
        <family val="2"/>
      </rPr>
      <t xml:space="preserve">
Con la valoración del componente Actividades de Control, se observa una disminución del 5% frente al primer semestre del año 2023. Esto se debe a que en la valoracion del lineamiento 12 "Despliegue de Politicas y Procedimientos", en lo pertinente a la falta  de actualizacion de algunas politicas de operacion, formatos, procedimientos, entre otros. En conclusión, se observo que el control opera como está diseñado pero con algunas falencias.</t>
    </r>
    <r>
      <rPr>
        <sz val="11"/>
        <color theme="1"/>
        <rFont val="Arial Narrow"/>
        <family val="2"/>
      </rPr>
      <t xml:space="preserve"> </t>
    </r>
  </si>
  <si>
    <t xml:space="preserve">FORTALEZAS:
1. Se reitera que en su mayoría los líderes de proceso, realizan monitoreo a los riesgos acorde con la periodicidad establecida en la Política de Administración de riesgo a través del aplicativo Sistema de Gestión Institucional-SGI. 
2. La Oficina Asesora de Planeación lidera las sesiones del Comité Directivo de manera mensual, en los cuales se efectúa seguimiento a la gestión institucional, en aras de realizar alertas tempranas que posibilitan un enfoque preventivo.
3. La Oficina de Control Interno como tercera Línea de Defensa, evalúa periódicamente a través de las auditorias y seguimientos a la efectividad de los controles y recomienda oportunidades de mejora que contribuyan al cumplimiento de los objetivos institucionales  
DEBILIDADES:
1. Para el mes de junio se observó un rezago del 28% en los reportes de seguimiento a los riesgos en el Sistema de Gestión Institucional – SGI.
2. Se evidencia la desactualización de los procedimientos y puntos de control, establecidos en algunos procesos registrados en el Sistema Integrado de Planeación y Gestión – SIPG. 
3. En los reportes de la gestión del riesgo, se observó que algunos procesos no reportan   avances en la gestión del control de manera clara y especifica; a pesar de contar con una estructura de líneas de defensa bien definida, 
4. Se ha podido evidenciar debilidades en algunos controles, observando falta de efectividad en los mismos al presentarse la materialización de algunos riesgos de gestión, evidenciados en las diferentes auditorias y seguimientos realizados por la Oficina de Control Interno – OCI. 
5. Debilidad en el fortalecimiento de la socialización de las políticas de operación establecidas en el Sistema Integrado de Planeación y Gestión – SIPG, teniendo en cuenta el ingreso de nuevo personal a la entidad. </t>
  </si>
  <si>
    <t>Información y comunicación</t>
  </si>
  <si>
    <t xml:space="preserve">FORTALEZAS:
1.	La Oficina Asesora de Planeación –OAP- a través del uso estratégico de los canales de comunicación, establece metodologías de analítica de datos que permitieron identificar fuentes de insumo para la caracterización de usuarios, que posibilitara orientar los servicios de Función Pública a adaptarse a las necesidades de los grupos de valor de manera efectiva y eficiente. 
2.	Por otra parte, la entidad ha realizado la actualización de los sistemas de información de manera articulada con las oficinas encargadas, en su mayoría liderada por la OTIC quienes se ocupan de la actualización de los sistemas de información, permitiendo una difusión de información relevante a través de los canales de comunicación. Sistemas como SIGEP II, FURAG, MIPG, entre otros, han sido actualizados durante esta vigencia.
3.	La Oficina de Control Interno - OCI ha evidenciado a través de los seguimientos en el Informe de PQRSD, que es necesario fortalecer los controles para la optimización de las respuestas, mejorar en los tiempos de respuesta y racionalización de trámites, esto evidencia el desarrollo de un enfoque orientado a la mejora continua y apuntando a que la gestión de la organización de cumplimiento a los objetivos institucionales.
4.	De otra mano, cuenta con mecanismos informativos para la comunicación interna tales como: el servicio de noticias, mensajes directos, intranet, campañas internas, piezas audiovisuales, sistema de sonido interno, diálogo directo, material promocional, pantallas electrónicas, entre otros, esto permite utilizar los diferentes canales y formatos para transmitir información de manera efectiva y evidencia una gran variedad de mecanismos de comunicación.
5.	Así mismo, la entidad a través de metas concretas y tareas en diferentes áreas, anuda esfuerzos para mantener la información actualizada a través de los diferentes medios propios de Función Pública, como la intranet, las pantallas electrónicas y las redes sociales institucionales, SIPG, página web entre otros sistemas de información. Esto garantiza que los servidores públicos estén al tanto de los avances, logros y noticias relevantes de la entidad lo que denota una actualización constante de la información. DEBILIDADES
DEBILIDADES:
1.	Falta de calidad y claridad en la información reportada entre las diferentes áreas. 
2.	Deficiencias en la oportunidad en la respuesta en algunas PQRSD
3.	Debilidad en la comunicación interna. </t>
  </si>
  <si>
    <t xml:space="preserve">Monitoreo </t>
  </si>
  <si>
    <t xml:space="preserve">Fortalezas:
1. La Alta Dirección y el Comité Institucional de Coordinación de Control Interno - CICCI, han definido las condiciones y directrices que demuestran el liderazgo para operar el Sistema de Control Interno, aspecto que se evidencia en las sesiones llevadas a cabo por parte del CICCI,  en los que se abordaron aspectos claves como la Formalización del Empleo (Planta temporal), la ejecución presupuestal, los estados financieros, respuesta extemporanea a PQRSD, entre otros.
2. Los resultados y recomendaciones de cada Informe son presentados y enviados por correo electrónico por la Jefe de la Oficina de Control Interno a los miembros del Comité Directivo y responsables de cada tema en la entidad, y adicionalmente, entrega al Representante Legal de la entidad un Informe Ejecutivo con el fin de suscribir las respectivas acciones de mejora.
3. La Oficina de Control Interno - OCI, al realizar las auditorías basadas en riesgos, con enfoque en las normas del Institute of Internal Auditors - IIA, las cuales son fundamentales para guiar y asegurar la calidad y efectividad de las actividades de auditoría en la entidad, aumenta la confiabilidad y credibilidad de las evaluaciones internas. Es importante resaltar que, dentro de las fases de auditoría, específicamente en la de planeación, se contemplan los riesgos del proceso auditado, así como los riesgos que se identifican por parte del equipo auditor.
Debilidades:
1.Baja periodicidad en las sesiones del Comité Institucional de Coordinación de Control Interno, dificultando el mantener una fuerte cohesión de equipo para generar una mayor eficiencia en el marco del rol "Enfoque hacia la prevención". 
2.Es importante fortalecer al seguimiento de la gestión del riesgo en el aplicativo SGI, teniendo encuenta lo identificado por parte de la Oficina de Control Interno evidenció diferencias en las  bases de datos generadas por el aplicativo Sistema de Gestión Institucional - SGI, en relación a los riesgos identificados en zona de riesgo residual baja; de igual manera, no se observó el seguimiento a los mismos por parte de la Segunda Línea de Defensa - OAP.
3.Falta de monitoreo de indicadores, es importante tener en cuenta  que al establecer indicadores por parte de las dependencias se debe realizar un seguimiento regular a los mismos ya que se evidencia que algunas dependencias no reportan la informacion deacuerdo a la periodicidad establecida en el aplicativo SGI.
4.Debilidades en el seguimiento a las actividades plan anticorrupción. Se podría fortalecer el sistema de seguimiento para garantizar que estas políticas se estén implementando efectivamente.
Una vez calculado el componente de monitoreo, se observa un incremento  del 3 %  frente al primer semestre del año 2023, esto debido que el Departamento Administrativo de la Función Pública, realiza actividades de monitoreo y supervisión mediante evaluaciones Independientes para valorar el control interno, la eficiencia de procesos y la ejecución de planes. Los resultadosde los seguimientos efectuados se comunican a la Alta Dirección para para permitirles la toma de desiciones, se pudo comprobar a través de las actas del CICCI y es observable para los diferentes grupos de valor a traves de los informes -OCI en  la pagina web de la entidad.
Del mismo modo a partir del Seguimiento al Plan Anticorrupcion del tercer cuatrimestre vigencia 2023, se observó falta de seguimiento en algunas de las actividades propuestas en el plan anticorrupción v3 generando una accion correctiva articulada con la segunda linea defensa. </t>
  </si>
  <si>
    <t xml:space="preserve">FORTALEZAS:
1. El Departamento Administrativo de la Función Pública realiza actividades de monitoreo y supervisión mediante evaluaciones periódicas para valorar el control interno, la eficiencia de procesos y la ejecución de planes. Los resultados se comunican a la Alta Dirección para detectar desviaciones y generar recomendaciones, todo a través del ejercicio desarrollado por parte de la OAP y la OCI. Este ejercicio se pudo comprobar a través de los siguientes informes -OCI: 
Enero: Evaluaciones por Dependencias, Evaluación del Estado de Control Interno (julio - diciembre 2022), Plan Anticorrupción y Atención al Ciudadano (septiembre - diciembre 2022).
Febrero: Evaluaciones por Dependencias, Evaluación del Estado de Control Interno Contable (vigencia 2022), Austeridad en el Gasto (septiembre - diciembre 2022), Peticiones, Quejas, Reclamos y Sugerencias (septiembre - diciembre 2022), Actualización Sistema Ekogui.
Marzo: Auditoria Nómina (vigencia 2022 y enero - febrero 2023), Derechos de Autor Software (vigencia 2022), Peticiones, Quejas, Reclamos y Sugerencias (septiembre - diciembre 2022), Actualización Sistema Ekogui (segundo semestre 2022).
Abril: Auditoria a Nómina (vigencia 2022 y enero - febrero 2023), Plan Anticorrupción y Atención al Ciudadano (enero - abril 2023).
Mayo: Auditoria a Nómina (vigencia 2022 y enero - febrero 2023), Auditoria Furag (vigencia 2022 y enero - febrero 2023), Meci - Evaluación Independiente - Furag 2022 (vigencia 2022), Austeridad en el Gasto (enero - marzo 2023), Plan Anticorrupción y Atención al Ciudadano (enero - abril 2023), Arqueo a la Caja Menor.
Junio: Informe semestral del estado de sistema de control interno - avance primer semestre 2023, Diligenciamiento encuesta Furag III, Auditoria Furag (vigencia 2022 y enero - febrero 2023), otras actividades del mes.
La Oficina Asesora de Planeación realiza monitoreo y seguimiento a través del tablero de control y el aplicativo SGI, estableciendo lineamientos para la administración de Planes de Mejoramiento. Además, la Jefe de la Oficina de Control Interno envía informes a las áreas correspondientes y al Representante Legal con recomendaciones para el mejoramiento. La gestión de Función Pública evidencia avances en su modelo de operación y gestión a partir de los informes entregados por la Oficina de Control Interno.
DEBILIDADES:
1. No se evidencia la periodicidad de las sesiones del Comité Institucional de Coordinación de Control Interno para el primer semestre 2023. 
2. Falta de fortalecimiento al seguimiento de la gestión del riesgo. </t>
  </si>
  <si>
    <t>DEPARTAMENTO ADMINISTRATIVO DE LA FUNCIÓN PÚBLICA - DAFP
Oficina de Control Interno</t>
  </si>
  <si>
    <r>
      <rPr>
        <b/>
        <u/>
        <sz val="11"/>
        <rFont val="Arial Narrow"/>
        <family val="2"/>
      </rPr>
      <t>Fortalezas:</t>
    </r>
    <r>
      <rPr>
        <sz val="11"/>
        <rFont val="Arial Narrow"/>
        <family val="2"/>
      </rPr>
      <t xml:space="preserve">
1.La Alta Dirección ha establecido e implemetado lineamientos para la comunicación interna y externa, con el fin de dar a conocer los objetivos y metas estratégicas institucionales, de manera tal que todo el personal entienda su papel en su consecucion. 
2.La Oficina Asesora de Comunicaciones, cuenta con las políticas, procesos, procedimientos y documentos para dar lineamientos a todos los Servidores, Contratistas y Pasantes, sobre el uso adecuado de los canales de comunicación y el manejo de la información generada por la entidad. Lo anterior, con el fin de  garantizar un adecuado flujo de información interna y externa, la cual facilita la operación institucional. Adicionalmente, formula e implementa la Estrategia de Comunicaciones, para potenciar el posicionamiento del Departamento, lo que  evidencia  que existe una dinámica de comunicación a través de las pantallas, boletines informativos, banner publicados en la página web y otros; sin embargo, se reitera la recomendación generada en el primer semestre, en lo relacionado con la revisión y actualización de los instrumentos aplicables al proceso, que reposan en el SIstema Integrado de Planeación y Gestión SIPG. 
https://www.funcionpublica.gov.co/documents/34645357/34703510/Politica_operacion_comunicacion.pdf/39805591-8e01-4ae1-84dc-a21e593e4e4d?t=1703257350420
3.Frente a la comunicación con los grupos de valor, se resalta que, durante el periodo evaluado, no se presentaron PQRSD sin respuesta. Así mismo, teniendo en cuenta el último seguimiento efectuado por la Oficina de Control Interno con corte a julio del 2023,  el número de peticiones fuera de término correspondió a tan solo el  0.12% (47) del total de solicitudes que llegan al Departamento (39.695); lo que evidencia de forma general, el compromiso y diligencia en la atención a las PQRSD. No obstante, se recomienda continuar fortaleciendo los controles y seguimientos frente al riesgo transversal denominado “Atención extemporánea y/o imprecisa a los Grupos de valor”, el cual se encuentra definido en el Mapa de Riesgos Institucional, para garantizar la oportunidad en las respuestas.
4.El Grupo de Comunicaciones Estratégicas, brinda las recomendaciones al  equipo directivo, para presentar la información de una manera clara, oportuna y entendible al público. Además, socializa permanentemente el esquema de canales de comunicación y el Plan de Acción propuesto, para lograr visibilizar las políticas trabajadas en la entidad. 
5.Oficina Relación Estado Ciudadanías - OREC, como segunda línea de defensa, efectúa seguimiento a la gestión de las PQRSD, aspecto evidenciado en el "Informe Unificado PQRSD y Percepción Grupos de Valor", del tercer trimestre del 2023,  publicado en la pagina web, en el que se detallan los resultados de la percepción de los productos, servicios y trámites evaluados por parte de los grupos de valor y otros de interés, generando oportunidades de mejora en la atención del servicio prestado.
</t>
    </r>
    <r>
      <rPr>
        <b/>
        <u/>
        <sz val="11"/>
        <rFont val="Arial Narrow"/>
        <family val="2"/>
      </rPr>
      <t>Debilidades:</t>
    </r>
    <r>
      <rPr>
        <sz val="11"/>
        <rFont val="Arial Narrow"/>
        <family val="2"/>
      </rPr>
      <t xml:space="preserve">
1.Calidad y claridad en la información reportada por algunas áreas,  en lo pertinente a los registros de avance de la gestión intitucional, consignados en el aplicativo SGI. 
2.En varias ocasiones se observó demoras en la remisión anticipada, de las respuestas al Grupo de Gestión Documental, y este no cuenta con el tiempo establecido para su digitalización y entrega oportuna al usuario. 
Una vez valorado el Componente Informacion y Comunicación , se observa un incremento del  7% frente al primer semestre del año 2023,  el cual obedece principalmente al fortalecimiento del lineamiento 14  "Comunicación Interna".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</si>
</sst>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0"/>
      <color theme="1"/>
      <name val="Arial"/>
      <family val="2"/>
    </font>
    <font>
      <b/>
      <sz val="20"/>
      <color theme="0"/>
      <name val="Arial Narrow"/>
      <family val="2"/>
    </font>
    <font>
      <sz val="18"/>
      <color theme="1"/>
      <name val="Arial Narrow"/>
      <family val="2"/>
    </font>
    <font>
      <sz val="11"/>
      <color theme="1"/>
      <name val="Arial Narrow"/>
      <family val="2"/>
    </font>
    <font>
      <sz val="22"/>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6"/>
      <color theme="1"/>
      <name val="Arial Narrow"/>
      <family val="2"/>
    </font>
    <font>
      <sz val="16"/>
      <name val="Arial Narrow"/>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1"/>
      <name val="Arial Narrow"/>
      <family val="2"/>
    </font>
    <font>
      <b/>
      <u/>
      <sz val="11"/>
      <name val="Arial Narrow"/>
      <family val="2"/>
    </font>
    <font>
      <b/>
      <sz val="11"/>
      <name val="Arial Narrow"/>
      <family val="2"/>
    </font>
    <font>
      <sz val="10"/>
      <name val="Arial Narrow"/>
      <family val="2"/>
    </font>
    <font>
      <b/>
      <u/>
      <sz val="11"/>
      <color theme="1"/>
      <name val="Arial Narrow"/>
      <family val="2"/>
    </font>
    <font>
      <sz val="10"/>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5" fillId="2" borderId="0" xfId="0" applyFont="1" applyFill="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5" fillId="2" borderId="0" xfId="0" applyFont="1" applyFill="1" applyAlignment="1">
      <alignment wrapText="1"/>
    </xf>
    <xf numFmtId="0" fontId="6"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6" fillId="4" borderId="28"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6" fillId="3" borderId="29"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0" xfId="0" applyFont="1" applyFill="1" applyAlignment="1">
      <alignment horizontal="center" vertical="center" wrapText="1"/>
    </xf>
    <xf numFmtId="0" fontId="18" fillId="2" borderId="0" xfId="0" applyFont="1" applyFill="1" applyAlignment="1">
      <alignment wrapText="1"/>
    </xf>
    <xf numFmtId="0" fontId="19" fillId="0" borderId="0" xfId="0" applyFont="1" applyAlignment="1">
      <alignment horizontal="center" wrapText="1"/>
    </xf>
    <xf numFmtId="0" fontId="0" fillId="0" borderId="30" xfId="0" applyBorder="1"/>
    <xf numFmtId="0" fontId="6" fillId="5" borderId="6" xfId="0" applyFont="1" applyFill="1" applyBorder="1" applyAlignment="1">
      <alignment horizontal="center" vertical="center" wrapText="1"/>
    </xf>
    <xf numFmtId="0" fontId="16" fillId="0" borderId="0" xfId="0" applyFont="1" applyAlignment="1">
      <alignment vertical="center"/>
    </xf>
    <xf numFmtId="0" fontId="10"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20" fillId="6" borderId="6" xfId="0" applyNumberFormat="1" applyFont="1" applyFill="1" applyBorder="1" applyAlignment="1" applyProtection="1">
      <alignment horizontal="center" vertical="center"/>
      <protection hidden="1"/>
    </xf>
    <xf numFmtId="49" fontId="21" fillId="0" borderId="31" xfId="0" applyNumberFormat="1" applyFont="1" applyFill="1" applyBorder="1" applyAlignment="1" applyProtection="1">
      <alignment vertical="justify" wrapText="1"/>
      <protection locked="0"/>
    </xf>
    <xf numFmtId="0" fontId="10" fillId="0" borderId="0" xfId="0" applyFont="1" applyAlignment="1">
      <alignment vertical="center"/>
    </xf>
    <xf numFmtId="9" fontId="20" fillId="6" borderId="6" xfId="0" applyNumberFormat="1" applyFont="1" applyFill="1" applyBorder="1" applyAlignment="1" applyProtection="1">
      <alignment horizontal="center" vertical="center"/>
      <protection locked="0" hidden="1"/>
    </xf>
    <xf numFmtId="0" fontId="10" fillId="0" borderId="11" xfId="0" applyFont="1" applyBorder="1" applyAlignment="1">
      <alignment vertical="center"/>
    </xf>
    <xf numFmtId="0" fontId="24" fillId="0" borderId="15" xfId="0" applyFont="1" applyBorder="1" applyAlignment="1" applyProtection="1">
      <alignment horizontal="justify" vertical="top" wrapText="1"/>
      <protection locked="0"/>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1" fillId="0" borderId="31" xfId="0" applyFont="1" applyFill="1" applyBorder="1" applyAlignment="1" applyProtection="1">
      <alignment horizontal="left" vertical="top" wrapText="1"/>
      <protection locked="0"/>
    </xf>
    <xf numFmtId="9" fontId="20" fillId="6" borderId="6" xfId="0" applyNumberFormat="1" applyFont="1" applyFill="1" applyBorder="1" applyAlignment="1" applyProtection="1">
      <alignment horizontal="center" vertical="center"/>
      <protection locked="0"/>
    </xf>
    <xf numFmtId="0" fontId="0" fillId="0" borderId="11" xfId="0" applyBorder="1"/>
    <xf numFmtId="0" fontId="24" fillId="0" borderId="31" xfId="0" applyFont="1" applyBorder="1" applyAlignment="1" applyProtection="1">
      <alignment vertical="top" wrapText="1"/>
      <protection locked="0"/>
    </xf>
    <xf numFmtId="0" fontId="0" fillId="0" borderId="0" xfId="0" applyFill="1" applyAlignment="1">
      <alignment horizontal="center"/>
    </xf>
    <xf numFmtId="0" fontId="6" fillId="3" borderId="6" xfId="0" applyFont="1" applyFill="1" applyBorder="1" applyAlignment="1">
      <alignment horizontal="center" vertical="center" wrapText="1"/>
    </xf>
    <xf numFmtId="0" fontId="10" fillId="0" borderId="6" xfId="0" applyFont="1" applyFill="1" applyBorder="1" applyAlignment="1" applyProtection="1">
      <alignment horizontal="center" vertical="center"/>
      <protection hidden="1"/>
    </xf>
    <xf numFmtId="0" fontId="3" fillId="0" borderId="31" xfId="0" applyFont="1" applyFill="1" applyBorder="1" applyAlignment="1" applyProtection="1">
      <alignment horizontal="left" vertical="top" wrapText="1"/>
      <protection locked="0"/>
    </xf>
    <xf numFmtId="0" fontId="24" fillId="0" borderId="31" xfId="0" applyFont="1" applyBorder="1" applyAlignment="1" applyProtection="1">
      <alignment horizontal="justify" vertical="top" wrapText="1"/>
      <protection locked="0"/>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21" fillId="0" borderId="32" xfId="0" applyFont="1" applyFill="1" applyBorder="1" applyAlignment="1" applyProtection="1">
      <alignment horizontal="left" vertical="top" wrapText="1"/>
      <protection locked="0"/>
    </xf>
    <xf numFmtId="0" fontId="26" fillId="0" borderId="31" xfId="0" applyFont="1" applyBorder="1" applyAlignment="1" applyProtection="1">
      <alignment horizontal="justify" vertical="top" wrapText="1"/>
      <protection locked="0"/>
    </xf>
    <xf numFmtId="0" fontId="16" fillId="2" borderId="0" xfId="0" applyFont="1" applyFill="1" applyAlignment="1">
      <alignment vertical="center"/>
    </xf>
    <xf numFmtId="0" fontId="10" fillId="2" borderId="0" xfId="0" applyFont="1" applyFill="1" applyAlignment="1">
      <alignment horizontal="left" vertical="center"/>
    </xf>
    <xf numFmtId="0" fontId="27" fillId="2" borderId="0" xfId="0" applyFont="1" applyFill="1" applyAlignment="1">
      <alignment vertical="center"/>
    </xf>
    <xf numFmtId="0" fontId="28" fillId="2" borderId="0" xfId="0" applyFont="1" applyFill="1"/>
    <xf numFmtId="0" fontId="0" fillId="2" borderId="33" xfId="0" applyFill="1" applyBorder="1"/>
    <xf numFmtId="0" fontId="0" fillId="2" borderId="34" xfId="0" applyFill="1" applyBorder="1"/>
    <xf numFmtId="0" fontId="0" fillId="2" borderId="35" xfId="0" applyFill="1" applyBorder="1"/>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0" fontId="14" fillId="2" borderId="23" xfId="0" applyNumberFormat="1" applyFont="1" applyFill="1" applyBorder="1" applyAlignment="1" applyProtection="1">
      <alignment horizontal="justify" vertical="center" wrapText="1"/>
      <protection locked="0"/>
    </xf>
    <xf numFmtId="0" fontId="14" fillId="2" borderId="24" xfId="0" applyNumberFormat="1" applyFont="1" applyFill="1" applyBorder="1" applyAlignment="1" applyProtection="1">
      <alignment horizontal="justify" vertical="center" wrapText="1"/>
      <protection locked="0"/>
    </xf>
    <xf numFmtId="0" fontId="14" fillId="2" borderId="25" xfId="0" applyNumberFormat="1" applyFont="1" applyFill="1" applyBorder="1" applyAlignment="1" applyProtection="1">
      <alignment horizontal="justify" vertical="center" wrapText="1"/>
      <protection locked="0"/>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49" fontId="13" fillId="2" borderId="23" xfId="0" applyNumberFormat="1" applyFont="1" applyFill="1" applyBorder="1" applyAlignment="1" applyProtection="1">
      <alignment horizontal="left" vertical="top" wrapText="1"/>
      <protection locked="0"/>
    </xf>
    <xf numFmtId="49" fontId="13" fillId="2" borderId="24" xfId="0" applyNumberFormat="1" applyFont="1" applyFill="1" applyBorder="1" applyAlignment="1" applyProtection="1">
      <alignment horizontal="left" vertical="top" wrapText="1"/>
      <protection locked="0"/>
    </xf>
    <xf numFmtId="49" fontId="13" fillId="2" borderId="25" xfId="0" applyNumberFormat="1" applyFont="1" applyFill="1" applyBorder="1" applyAlignment="1" applyProtection="1">
      <alignment horizontal="left"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wrapText="1"/>
      <protection locked="0"/>
    </xf>
    <xf numFmtId="0" fontId="2" fillId="2" borderId="6" xfId="0" applyFont="1" applyFill="1" applyBorder="1" applyAlignment="1" applyProtection="1">
      <alignment horizontal="center"/>
      <protection locked="0"/>
    </xf>
    <xf numFmtId="164" fontId="4" fillId="2" borderId="9" xfId="0" applyNumberFormat="1" applyFont="1" applyFill="1" applyBorder="1" applyAlignment="1" applyProtection="1">
      <alignment horizontal="center"/>
      <protection locked="0"/>
    </xf>
    <xf numFmtId="164" fontId="4" fillId="2" borderId="10" xfId="0" applyNumberFormat="1" applyFont="1" applyFill="1" applyBorder="1" applyAlignment="1" applyProtection="1">
      <alignment horizontal="center"/>
      <protection locked="0"/>
    </xf>
    <xf numFmtId="164" fontId="4" fillId="2" borderId="11" xfId="0" applyNumberFormat="1" applyFont="1" applyFill="1" applyBorder="1" applyAlignment="1" applyProtection="1">
      <alignment horizontal="center"/>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729182</xdr:colOff>
      <xdr:row>14</xdr:row>
      <xdr:rowOff>34634</xdr:rowOff>
    </xdr:to>
    <xdr:pic>
      <xdr:nvPicPr>
        <xdr:cNvPr id="2" name="Imagen 1">
          <a:extLst>
            <a:ext uri="{FF2B5EF4-FFF2-40B4-BE49-F238E27FC236}">
              <a16:creationId xmlns:a16="http://schemas.microsoft.com/office/drawing/2014/main" id="{B6A5A8C1-5EA4-4A1E-93B0-037746C49803}"/>
            </a:ext>
          </a:extLst>
        </xdr:cNvPr>
        <xdr:cNvPicPr>
          <a:picLocks noChangeAspect="1"/>
        </xdr:cNvPicPr>
      </xdr:nvPicPr>
      <xdr:blipFill>
        <a:blip xmlns:r="http://schemas.openxmlformats.org/officeDocument/2006/relationships" r:embed="rId1"/>
        <a:stretch>
          <a:fillRect/>
        </a:stretch>
      </xdr:blipFill>
      <xdr:spPr>
        <a:xfrm>
          <a:off x="2615292" y="1702968"/>
          <a:ext cx="4272483"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aksa\10010oci\2024\DOCUMENTOS_APOYO\INFORMES\GESTION_ESTADO_SISTEMA_CONTROL_INTERNO\2024-01-29_Informe_semestral_SCI_julio_diciembre_2023_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amilo%20Vargas/Downloads/2023-06-25_Informe_evaluacion_sci_tercer_avance_consolidado_conclus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0.82352941176470584</v>
          </cell>
        </row>
        <row r="43">
          <cell r="N43">
            <v>0.83333333333333337</v>
          </cell>
        </row>
        <row r="55">
          <cell r="N55">
            <v>0.9642857142857143</v>
          </cell>
        </row>
        <row r="69">
          <cell r="N69">
            <v>0.8928571428571429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Ambiente de Control (2)"/>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B7C-FA76-41FD-8951-D5546EA7DA74}">
  <dimension ref="B1:V38"/>
  <sheetViews>
    <sheetView tabSelected="1" topLeftCell="H31" zoomScale="70" zoomScaleNormal="70" workbookViewId="0">
      <selection activeCell="I31" sqref="I31"/>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7.140625" style="1" customWidth="1"/>
    <col min="6" max="6" width="10.85546875" style="1" customWidth="1"/>
    <col min="7" max="7" width="21.140625" style="1" customWidth="1"/>
    <col min="8" max="8" width="7.42578125" style="1" customWidth="1"/>
    <col min="9" max="9" width="255.5703125" style="1" customWidth="1"/>
    <col min="10" max="10" width="5.85546875" style="1" customWidth="1"/>
    <col min="11" max="11" width="28.140625" style="1" customWidth="1"/>
    <col min="12" max="12" width="4.28515625" style="1" customWidth="1"/>
    <col min="13" max="13" width="255.855468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44.25" customHeight="1" x14ac:dyDescent="0.3">
      <c r="B3" s="5"/>
      <c r="E3" s="81" t="s">
        <v>0</v>
      </c>
      <c r="F3" s="83" t="s">
        <v>33</v>
      </c>
      <c r="G3" s="84"/>
      <c r="H3" s="84"/>
      <c r="I3" s="84"/>
      <c r="J3" s="84"/>
      <c r="K3" s="84"/>
      <c r="L3" s="84"/>
      <c r="M3" s="84"/>
      <c r="N3" s="6"/>
      <c r="O3" s="6"/>
      <c r="P3" s="7"/>
    </row>
    <row r="4" spans="2:16" ht="18" customHeight="1" x14ac:dyDescent="0.3">
      <c r="B4" s="5"/>
      <c r="E4" s="82"/>
      <c r="F4" s="84"/>
      <c r="G4" s="84"/>
      <c r="H4" s="84"/>
      <c r="I4" s="84"/>
      <c r="J4" s="84"/>
      <c r="K4" s="84"/>
      <c r="L4" s="84"/>
      <c r="M4" s="84"/>
      <c r="N4" s="6"/>
      <c r="O4" s="6"/>
      <c r="P4" s="7"/>
    </row>
    <row r="5" spans="2:16" ht="41.25" customHeight="1" x14ac:dyDescent="0.35">
      <c r="B5" s="5"/>
      <c r="E5" s="8" t="s">
        <v>1</v>
      </c>
      <c r="F5" s="85" t="s">
        <v>2</v>
      </c>
      <c r="G5" s="86"/>
      <c r="H5" s="86"/>
      <c r="I5" s="86"/>
      <c r="J5" s="86"/>
      <c r="K5" s="86"/>
      <c r="L5" s="86"/>
      <c r="M5" s="87"/>
      <c r="N5" s="9"/>
      <c r="O5" s="9"/>
      <c r="P5" s="7"/>
    </row>
    <row r="6" spans="2:16" ht="18" customHeight="1" thickBot="1" x14ac:dyDescent="0.35">
      <c r="B6" s="5"/>
      <c r="E6" s="10"/>
      <c r="F6" s="9"/>
      <c r="G6" s="9"/>
      <c r="H6" s="9"/>
      <c r="I6" s="9"/>
      <c r="J6" s="9"/>
      <c r="K6" s="9"/>
      <c r="L6" s="9"/>
      <c r="P6" s="7"/>
    </row>
    <row r="7" spans="2:16" ht="93" customHeight="1" thickBot="1" x14ac:dyDescent="0.25">
      <c r="B7" s="5"/>
      <c r="I7" s="88" t="s">
        <v>3</v>
      </c>
      <c r="J7" s="89"/>
      <c r="K7" s="90"/>
      <c r="M7" s="11">
        <f>+AVERAGE(G25,G27,G29,G31,G33)</f>
        <v>0.87780112044817926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91" t="s">
        <v>4</v>
      </c>
      <c r="D17" s="92"/>
      <c r="E17" s="92"/>
      <c r="F17" s="92"/>
      <c r="G17" s="92"/>
      <c r="H17" s="92"/>
      <c r="I17" s="92"/>
      <c r="J17" s="92"/>
      <c r="K17" s="92"/>
      <c r="L17" s="92"/>
      <c r="M17" s="93"/>
      <c r="N17" s="14"/>
      <c r="O17" s="14"/>
      <c r="P17" s="7"/>
    </row>
    <row r="18" spans="2:22" ht="15.75" customHeight="1" x14ac:dyDescent="0.2">
      <c r="B18" s="5"/>
      <c r="C18" s="15"/>
      <c r="D18" s="15"/>
      <c r="E18" s="15"/>
      <c r="F18" s="15"/>
      <c r="G18" s="15"/>
      <c r="H18" s="15"/>
      <c r="I18" s="15"/>
      <c r="J18" s="15"/>
      <c r="K18" s="15"/>
      <c r="L18" s="15"/>
      <c r="M18" s="15"/>
      <c r="N18" s="16"/>
      <c r="O18" s="16"/>
      <c r="P18" s="7"/>
    </row>
    <row r="19" spans="2:22" ht="81" customHeight="1" x14ac:dyDescent="0.2">
      <c r="B19" s="5"/>
      <c r="C19" s="71" t="s">
        <v>5</v>
      </c>
      <c r="D19" s="72"/>
      <c r="E19" s="17" t="s">
        <v>6</v>
      </c>
      <c r="F19" s="78" t="s">
        <v>7</v>
      </c>
      <c r="G19" s="79"/>
      <c r="H19" s="79"/>
      <c r="I19" s="79"/>
      <c r="J19" s="79"/>
      <c r="K19" s="79"/>
      <c r="L19" s="79"/>
      <c r="M19" s="80"/>
      <c r="N19" s="18"/>
      <c r="O19" s="18"/>
      <c r="P19" s="7"/>
    </row>
    <row r="20" spans="2:22" ht="204" customHeight="1" x14ac:dyDescent="0.2">
      <c r="B20" s="5"/>
      <c r="C20" s="71" t="s">
        <v>8</v>
      </c>
      <c r="D20" s="72"/>
      <c r="E20" s="17" t="s">
        <v>6</v>
      </c>
      <c r="F20" s="73" t="s">
        <v>9</v>
      </c>
      <c r="G20" s="74"/>
      <c r="H20" s="74"/>
      <c r="I20" s="74"/>
      <c r="J20" s="74"/>
      <c r="K20" s="74"/>
      <c r="L20" s="74"/>
      <c r="M20" s="75"/>
      <c r="N20" s="18"/>
      <c r="O20" s="18"/>
      <c r="P20" s="7"/>
    </row>
    <row r="21" spans="2:22" ht="143.25" customHeight="1" x14ac:dyDescent="0.2">
      <c r="B21" s="5"/>
      <c r="C21" s="76" t="s">
        <v>10</v>
      </c>
      <c r="D21" s="77"/>
      <c r="E21" s="17" t="s">
        <v>6</v>
      </c>
      <c r="F21" s="78" t="s">
        <v>11</v>
      </c>
      <c r="G21" s="79"/>
      <c r="H21" s="79"/>
      <c r="I21" s="79"/>
      <c r="J21" s="79"/>
      <c r="K21" s="79"/>
      <c r="L21" s="79"/>
      <c r="M21" s="80"/>
      <c r="N21" s="18"/>
      <c r="O21" s="18"/>
      <c r="P21" s="7"/>
    </row>
    <row r="22" spans="2:22" ht="12.95" customHeight="1" thickBot="1" x14ac:dyDescent="0.25">
      <c r="B22" s="5"/>
      <c r="G22" s="19"/>
      <c r="P22" s="7"/>
    </row>
    <row r="23" spans="2:22" ht="113.25" customHeight="1" thickBot="1" x14ac:dyDescent="0.25">
      <c r="B23" s="5"/>
      <c r="C23" s="20" t="s">
        <v>12</v>
      </c>
      <c r="D23" s="21"/>
      <c r="E23" s="22" t="s">
        <v>13</v>
      </c>
      <c r="F23" s="21"/>
      <c r="G23" s="22" t="s">
        <v>14</v>
      </c>
      <c r="H23" s="21"/>
      <c r="I23" s="23" t="s">
        <v>15</v>
      </c>
      <c r="J23" s="24"/>
      <c r="K23" s="25" t="s">
        <v>16</v>
      </c>
      <c r="L23" s="24"/>
      <c r="M23" s="26" t="s">
        <v>17</v>
      </c>
      <c r="N23" s="24"/>
      <c r="O23" s="27" t="s">
        <v>18</v>
      </c>
      <c r="P23" s="7"/>
      <c r="Q23" s="28"/>
    </row>
    <row r="24" spans="2:22" ht="6.75" customHeight="1" thickBot="1" x14ac:dyDescent="0.4">
      <c r="B24" s="5"/>
      <c r="C24" s="29"/>
      <c r="D24"/>
      <c r="E24"/>
      <c r="F24"/>
      <c r="G24"/>
      <c r="H24"/>
      <c r="I24" s="30"/>
      <c r="J24"/>
      <c r="K24" s="30"/>
      <c r="L24"/>
      <c r="M24"/>
      <c r="N24"/>
      <c r="O24"/>
      <c r="P24" s="7"/>
    </row>
    <row r="25" spans="2:22" ht="409.5" customHeight="1" thickBot="1" x14ac:dyDescent="0.25">
      <c r="B25" s="5"/>
      <c r="C25" s="31" t="s">
        <v>19</v>
      </c>
      <c r="D25" s="32"/>
      <c r="E25" s="33" t="str">
        <f>+IF([23]Hoja1!$N$2&gt;=0.5,"Si","No")</f>
        <v>Si</v>
      </c>
      <c r="F25" s="34"/>
      <c r="G25" s="35">
        <f>+[23]Hoja1!N2</f>
        <v>0.875</v>
      </c>
      <c r="H25" s="34"/>
      <c r="I25" s="36" t="s">
        <v>20</v>
      </c>
      <c r="J25" s="37"/>
      <c r="K25" s="38">
        <v>0.83333333333333337</v>
      </c>
      <c r="L25" s="39"/>
      <c r="M25" s="40" t="s">
        <v>21</v>
      </c>
      <c r="N25" s="41"/>
      <c r="O25" s="42">
        <f>G25-K25</f>
        <v>4.166666666666663E-2</v>
      </c>
      <c r="P25" s="43"/>
      <c r="Q25" s="44"/>
      <c r="R25" s="44"/>
      <c r="S25" s="44"/>
      <c r="T25" s="44"/>
      <c r="U25" s="44"/>
      <c r="V25" s="44"/>
    </row>
    <row r="26" spans="2:22" ht="18.95" customHeight="1" x14ac:dyDescent="0.35">
      <c r="B26" s="5"/>
      <c r="C26" s="29"/>
      <c r="D26"/>
      <c r="E26" s="45"/>
      <c r="F26"/>
      <c r="G26" s="46"/>
      <c r="H26"/>
      <c r="I26" s="47"/>
      <c r="J26"/>
      <c r="K26" s="30"/>
      <c r="L26"/>
      <c r="M26" s="48"/>
      <c r="N26" s="48"/>
      <c r="O26" s="49"/>
      <c r="P26" s="7"/>
    </row>
    <row r="27" spans="2:22" ht="409.5" customHeight="1" x14ac:dyDescent="0.2">
      <c r="B27" s="5"/>
      <c r="C27" s="50" t="s">
        <v>22</v>
      </c>
      <c r="D27" s="32"/>
      <c r="E27" s="33" t="str">
        <f>+IF([23]Hoja1!$N$26&gt;=0.5,"Si","No")</f>
        <v>Si</v>
      </c>
      <c r="F27"/>
      <c r="G27" s="35">
        <f>+[23]Hoja1!N26</f>
        <v>0.82352941176470584</v>
      </c>
      <c r="H27"/>
      <c r="I27" s="51" t="s">
        <v>23</v>
      </c>
      <c r="J27"/>
      <c r="K27" s="52">
        <v>0.85</v>
      </c>
      <c r="L27" s="53"/>
      <c r="M27" s="54" t="s">
        <v>24</v>
      </c>
      <c r="N27" s="41"/>
      <c r="O27" s="42">
        <f>G27-K27</f>
        <v>-2.6470588235294135E-2</v>
      </c>
      <c r="P27" s="7"/>
    </row>
    <row r="28" spans="2:22" ht="6.75" customHeight="1" x14ac:dyDescent="0.35">
      <c r="B28" s="5"/>
      <c r="C28" s="29"/>
      <c r="D28"/>
      <c r="E28" s="55"/>
      <c r="F28"/>
      <c r="G28" s="46"/>
      <c r="H28"/>
      <c r="I28" s="47"/>
      <c r="J28"/>
      <c r="K28" s="30"/>
      <c r="L28"/>
      <c r="M28" s="48"/>
      <c r="N28" s="48"/>
      <c r="O28" s="49"/>
      <c r="P28" s="7"/>
    </row>
    <row r="29" spans="2:22" ht="409.5" customHeight="1" x14ac:dyDescent="0.2">
      <c r="B29" s="5"/>
      <c r="C29" s="56" t="s">
        <v>25</v>
      </c>
      <c r="D29" s="32"/>
      <c r="E29" s="57" t="str">
        <f>+IF([23]Hoja1!$N$43&gt;=0.5,"Si","No")</f>
        <v>Si</v>
      </c>
      <c r="F29"/>
      <c r="G29" s="35">
        <f>+[23]Hoja1!N43</f>
        <v>0.83333333333333337</v>
      </c>
      <c r="H29"/>
      <c r="I29" s="58" t="s">
        <v>26</v>
      </c>
      <c r="J29"/>
      <c r="K29" s="52">
        <v>0.88</v>
      </c>
      <c r="L29" s="53"/>
      <c r="M29" s="59" t="s">
        <v>27</v>
      </c>
      <c r="N29" s="41"/>
      <c r="O29" s="42">
        <f>G29-K29</f>
        <v>-4.6666666666666634E-2</v>
      </c>
      <c r="P29" s="7"/>
    </row>
    <row r="30" spans="2:22" ht="6.75" customHeight="1" x14ac:dyDescent="0.35">
      <c r="B30" s="5"/>
      <c r="C30" s="29"/>
      <c r="D30"/>
      <c r="E30" s="45"/>
      <c r="F30"/>
      <c r="G30" s="46"/>
      <c r="H30"/>
      <c r="I30" s="47"/>
      <c r="J30"/>
      <c r="K30" s="30"/>
      <c r="L30"/>
      <c r="M30" s="48"/>
      <c r="N30" s="48"/>
      <c r="O30" s="49"/>
      <c r="P30" s="7"/>
    </row>
    <row r="31" spans="2:22" ht="409.5" customHeight="1" x14ac:dyDescent="0.2">
      <c r="B31" s="5"/>
      <c r="C31" s="60" t="s">
        <v>28</v>
      </c>
      <c r="D31" s="32"/>
      <c r="E31" s="33" t="str">
        <f>+IF([23]Hoja1!$N$55&gt;=0.5,"Si","No")</f>
        <v>Si</v>
      </c>
      <c r="F31"/>
      <c r="G31" s="35">
        <f>+[23]Hoja1!N55</f>
        <v>0.9642857142857143</v>
      </c>
      <c r="H31"/>
      <c r="I31" s="51" t="s">
        <v>34</v>
      </c>
      <c r="J31"/>
      <c r="K31" s="52">
        <v>0.89</v>
      </c>
      <c r="L31" s="53"/>
      <c r="M31" s="59" t="s">
        <v>29</v>
      </c>
      <c r="N31" s="41"/>
      <c r="O31" s="42">
        <f>G31-K31</f>
        <v>7.4285714285714288E-2</v>
      </c>
      <c r="P31" s="7"/>
    </row>
    <row r="32" spans="2:22" ht="6.75" customHeight="1" x14ac:dyDescent="0.35">
      <c r="B32" s="5"/>
      <c r="C32" s="29"/>
      <c r="D32"/>
      <c r="E32" s="45"/>
      <c r="F32"/>
      <c r="G32" s="46"/>
      <c r="H32"/>
      <c r="I32" s="47"/>
      <c r="J32"/>
      <c r="K32" s="30"/>
      <c r="L32"/>
      <c r="M32" s="48"/>
      <c r="N32" s="48"/>
      <c r="O32" s="49"/>
      <c r="P32" s="7"/>
    </row>
    <row r="33" spans="2:16" ht="409.5" customHeight="1" thickBot="1" x14ac:dyDescent="0.25">
      <c r="B33" s="5"/>
      <c r="C33" s="61" t="s">
        <v>30</v>
      </c>
      <c r="D33" s="32"/>
      <c r="E33" s="33" t="str">
        <f>+IF([23]Hoja1!$N$69&gt;=0.5,"Si","No")</f>
        <v>Si</v>
      </c>
      <c r="F33"/>
      <c r="G33" s="35">
        <f>+[23]Hoja1!N69</f>
        <v>0.8928571428571429</v>
      </c>
      <c r="H33"/>
      <c r="I33" s="62" t="s">
        <v>31</v>
      </c>
      <c r="J33"/>
      <c r="K33" s="52">
        <v>0.86</v>
      </c>
      <c r="L33" s="53"/>
      <c r="M33" s="63" t="s">
        <v>32</v>
      </c>
      <c r="N33" s="41"/>
      <c r="O33" s="42">
        <f>G33-K33</f>
        <v>3.2857142857142918E-2</v>
      </c>
      <c r="P33" s="7"/>
    </row>
    <row r="34" spans="2:16" ht="15.75" x14ac:dyDescent="0.2">
      <c r="B34" s="5"/>
      <c r="C34" s="64"/>
      <c r="D34" s="64"/>
      <c r="E34" s="16"/>
      <c r="M34" s="65"/>
      <c r="N34" s="65"/>
      <c r="O34" s="65"/>
      <c r="P34" s="7"/>
    </row>
    <row r="35" spans="2:16" ht="15.75" x14ac:dyDescent="0.2">
      <c r="B35" s="5"/>
      <c r="C35" s="66"/>
      <c r="D35" s="64"/>
      <c r="E35" s="16"/>
      <c r="M35" s="65"/>
      <c r="N35" s="65"/>
      <c r="O35" s="65"/>
      <c r="P35" s="7"/>
    </row>
    <row r="36" spans="2:16" x14ac:dyDescent="0.2">
      <c r="B36" s="5"/>
      <c r="C36" s="67"/>
      <c r="P36" s="7"/>
    </row>
    <row r="37" spans="2:16" ht="13.5" thickBot="1" x14ac:dyDescent="0.25">
      <c r="B37" s="68"/>
      <c r="C37" s="69"/>
      <c r="D37" s="69"/>
      <c r="E37" s="69"/>
      <c r="F37" s="69"/>
      <c r="G37" s="69"/>
      <c r="H37" s="69"/>
      <c r="I37" s="69"/>
      <c r="J37" s="69"/>
      <c r="K37" s="69"/>
      <c r="L37" s="69"/>
      <c r="M37" s="69"/>
      <c r="N37" s="69"/>
      <c r="O37" s="69"/>
      <c r="P37" s="70"/>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 operator="between">
      <formula>0.76</formula>
      <formula>1</formula>
    </cfRule>
    <cfRule type="cellIs" dxfId="22" priority="2" operator="between">
      <formula>0.51</formula>
      <formula>0.75</formula>
    </cfRule>
    <cfRule type="cellIs" dxfId="21" priority="3" operator="between">
      <formula>0.26</formula>
      <formula>0.5</formula>
    </cfRule>
  </conditionalFormatting>
  <conditionalFormatting sqref="K27">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9">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31">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3">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xr:uid="{9C1406FF-C5B1-43D6-A8A2-4CD43CF014A9}">
      <formula1>"Si,No,En proceso"</formula1>
    </dataValidation>
    <dataValidation type="list" allowBlank="1" showInputMessage="1" showErrorMessage="1" sqref="N20:O20 E20:E21" xr:uid="{10954865-DFE9-4A72-9D34-C4B84B40FE58}">
      <formula1>"Si, No"</formula1>
    </dataValidation>
    <dataValidation type="list" allowBlank="1" showInputMessage="1" showErrorMessage="1" sqref="N19:O19" xr:uid="{002C6689-20D7-4D97-AACE-C2B0C1B39FDB}">
      <formula1>"Si,No"</formula1>
    </dataValidation>
    <dataValidation allowBlank="1" showInputMessage="1" showErrorMessage="1" prompt="Celda formulada, información proveniente de la pestaña de deficiencias." sqref="E23" xr:uid="{B11C4FD9-9343-4D42-8BF6-16A288E586D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EE84188-B1BF-4B4C-87CB-C3DEDF3247AE}">
            <xm:f>0</xm:f>
            <xm:f>'\\Yaksa\10010oci\2024\DOCUMENTOS_APOYO\INFORMES\GESTION_ESTADO_SISTEMA_CONTROL_INTERNO\[2024-01-29_Informe_semestral_SCI_julio_diciembre_2023_v2.xlsx]Analisis de Resultados'!#REF!</xm:f>
            <x14:dxf>
              <fill>
                <patternFill>
                  <bgColor rgb="FFFF0000"/>
                </patternFill>
              </fill>
            </x14:dxf>
          </x14:cfRule>
          <xm:sqref>G25 G27 G29 G31 G33</xm:sqref>
        </x14:conditionalFormatting>
        <x14:conditionalFormatting xmlns:xm="http://schemas.microsoft.com/office/excel/2006/main">
          <x14:cfRule type="cellIs" priority="4" operator="between" id="{F56B286F-DF1A-4A6C-801E-74DCAD8648A4}">
            <xm:f>0</xm:f>
            <xm:f>'\Users\Camilo Vargas\Downloads\[2023-06-25_Informe_evaluacion_sci_tercer_avance_consolidado_conclusiones.xlsx]Analisis de Resultados'!#REF!</xm:f>
            <x14:dxf>
              <fill>
                <patternFill>
                  <bgColor rgb="FFFF0000"/>
                </patternFill>
              </fill>
            </x14:dxf>
          </x14:cfRule>
          <xm:sqref>K25</xm:sqref>
        </x14:conditionalFormatting>
        <x14:conditionalFormatting xmlns:xm="http://schemas.microsoft.com/office/excel/2006/main">
          <x14:cfRule type="cellIs" priority="20" operator="between" id="{DC2B7FFC-EDC8-429F-8D98-6DBEFAC45125}">
            <xm:f>0</xm:f>
            <xm:f>'\\Yaksa\10010oci\2024\DOCUMENTOS_APOYO\INFORMES\GESTION_ESTADO_SISTEMA_CONTROL_INTERNO\[2024-01-29_Informe_semestral_SCI_julio_diciembre_2023_v2.xlsx]Analisis de Resultados'!#REF!</xm:f>
            <x14:dxf>
              <fill>
                <patternFill>
                  <bgColor rgb="FFFF0000"/>
                </patternFill>
              </fill>
            </x14:dxf>
          </x14:cfRule>
          <xm:sqref>K27</xm:sqref>
        </x14:conditionalFormatting>
        <x14:conditionalFormatting xmlns:xm="http://schemas.microsoft.com/office/excel/2006/main">
          <x14:cfRule type="cellIs" priority="16" operator="between" id="{4A9792DC-0E6D-4D12-9A1B-429C8C0A89D8}">
            <xm:f>0</xm:f>
            <xm:f>'\\Yaksa\10010oci\2024\DOCUMENTOS_APOYO\INFORMES\GESTION_ESTADO_SISTEMA_CONTROL_INTERNO\[2024-01-29_Informe_semestral_SCI_julio_diciembre_2023_v2.xlsx]Analisis de Resultados'!#REF!</xm:f>
            <x14:dxf>
              <fill>
                <patternFill>
                  <bgColor rgb="FFFF0000"/>
                </patternFill>
              </fill>
            </x14:dxf>
          </x14:cfRule>
          <xm:sqref>K29</xm:sqref>
        </x14:conditionalFormatting>
        <x14:conditionalFormatting xmlns:xm="http://schemas.microsoft.com/office/excel/2006/main">
          <x14:cfRule type="cellIs" priority="12" operator="between" id="{B1A9D040-97E8-497C-8C36-4553E39C85AF}">
            <xm:f>0</xm:f>
            <xm:f>'\\Yaksa\10010oci\2024\DOCUMENTOS_APOYO\INFORMES\GESTION_ESTADO_SISTEMA_CONTROL_INTERNO\[2024-01-29_Informe_semestral_SCI_julio_diciembre_2023_v2.xlsx]Analisis de Resultados'!#REF!</xm:f>
            <x14:dxf>
              <fill>
                <patternFill>
                  <bgColor rgb="FFFF0000"/>
                </patternFill>
              </fill>
            </x14:dxf>
          </x14:cfRule>
          <xm:sqref>K31</xm:sqref>
        </x14:conditionalFormatting>
        <x14:conditionalFormatting xmlns:xm="http://schemas.microsoft.com/office/excel/2006/main">
          <x14:cfRule type="cellIs" priority="8" operator="between" id="{77B049A0-A629-41C8-9B73-91CA31FEAFA9}">
            <xm:f>0</xm:f>
            <xm:f>'\\Yaksa\10010oci\2024\DOCUMENTOS_APOYO\INFORMES\GESTION_ESTADO_SISTEMA_CONTROL_INTERNO\[2024-01-29_Informe_semestral_SCI_julio_diciembre_2023_v2.xlsx]Analisis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Damian Camilo Vargas Vargas</dc:creator>
  <cp:lastModifiedBy>Luz Stella Patiño Jurado</cp:lastModifiedBy>
  <dcterms:created xsi:type="dcterms:W3CDTF">2024-02-01T16:31:42Z</dcterms:created>
  <dcterms:modified xsi:type="dcterms:W3CDTF">2024-02-01T18:57:37Z</dcterms:modified>
</cp:coreProperties>
</file>