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Capacitación" sheetId="1" r:id="rId1"/>
    <sheet name="Bienestar" sheetId="2" state="hidden" r:id="rId2"/>
    <sheet name="SG-SST" sheetId="3" state="hidden" r:id="rId3"/>
  </sheets>
  <definedNames>
    <definedName name="_xlnm._FilterDatabase" localSheetId="1" hidden="1">Bienestar!$B$2:$L$48</definedName>
  </definedNames>
  <calcPr calcId="145621"/>
</workbook>
</file>

<file path=xl/calcChain.xml><?xml version="1.0" encoding="utf-8"?>
<calcChain xmlns="http://schemas.openxmlformats.org/spreadsheetml/2006/main">
  <c r="H68" i="1" l="1"/>
  <c r="H60" i="1"/>
  <c r="H57" i="1"/>
  <c r="H50" i="1"/>
  <c r="H49" i="1"/>
  <c r="H44" i="1"/>
  <c r="H32" i="1"/>
  <c r="H30" i="1"/>
  <c r="H16" i="1"/>
  <c r="H15" i="1"/>
</calcChain>
</file>

<file path=xl/sharedStrings.xml><?xml version="1.0" encoding="utf-8"?>
<sst xmlns="http://schemas.openxmlformats.org/spreadsheetml/2006/main" count="2111" uniqueCount="982">
  <si>
    <t>ACTIVIDAD</t>
  </si>
  <si>
    <t>OBJETIVO</t>
  </si>
  <si>
    <t>POBLACION</t>
  </si>
  <si>
    <t>CONVENIO/PROGRMA</t>
  </si>
  <si>
    <t>FECHA DE PROGRAMACION</t>
  </si>
  <si>
    <t>FECHA DE REALIZACION</t>
  </si>
  <si>
    <t>PRESUPUESTO</t>
  </si>
  <si>
    <t>No. PARTICIPANTES</t>
  </si>
  <si>
    <t>EN PROCESO</t>
  </si>
  <si>
    <t>% CUMPLIMIENTO</t>
  </si>
  <si>
    <t>SIIF - Administrador del Sistema. Invitación foro virtual APERTURA CAJA MENOR.</t>
  </si>
  <si>
    <t>Recibir la orientación y lineamientos necesarios para la apertura de la caja menor No. 001 de 2015 de la entidad.</t>
  </si>
  <si>
    <t>Funcionarios del Dpto</t>
  </si>
  <si>
    <t xml:space="preserve">DAFP/ MINHACIENDA </t>
  </si>
  <si>
    <t>Enero</t>
  </si>
  <si>
    <t>6 al 9 de enero de 2015</t>
  </si>
  <si>
    <t>N/A</t>
  </si>
  <si>
    <t xml:space="preserve">Terminado </t>
  </si>
  <si>
    <t>Correo enviado por David Alejandro el día lunes 29/12/2014 09:19 a.m.
Enviado a GSA "De manera atenta le informo que ha sido registrado para que participe en el foro virtual del asunto, programado por el Ministerio de Hacienda y Crédito Público. El foro se realizará a partir del 6 y hasta el día 9 de enero de 2015".</t>
  </si>
  <si>
    <t>SIIF - Administrador del Sistema. Invitación acompañamientos  DESAGREGACIÓN DE APROPIACIONES    Y LA ASIGNACIÓN A SUBUNIDADES Y DEPENDENCIAS DE AFECTACIÓN.</t>
  </si>
  <si>
    <t>Recibir los lineamientos y acompañamiento necesario para desagregar la apropiación presupuestal asignada a la entidad para la vigencia fiscal 2015.</t>
  </si>
  <si>
    <t>Correo enviado por David Alejandro el día lunes 29/12/2014 "De manera atenta le informo que ha sido registrado para que asista a la capacitación del asunto, programada por el Ministerio de Hacienda y Crédito Público.
El acompañamiento será realizado en la sala de Capacitación SIIF ubicada en el octavo piso de las instalaciones del Ministerio de Hacienda y Crédito Público carrera 8 Nro. 6C - 38, el día 8 de enero de 2015 de 9:00am a 12:00 del día.</t>
  </si>
  <si>
    <t>SIIF - Administrador del Sistema. Invitación Acompañamientos DISTRIBUCIÓN PAC Y CUPO PAC</t>
  </si>
  <si>
    <t>Recibir los lineamientos y acompañamiento necesarios para distribuir el Programa Anual Mensualizado de Caja – PAC asignado a la entidad para la vigencia fiscal 2015.</t>
  </si>
  <si>
    <t>Correo enviado por David Alejandro el día lunes 29/12/2014 09:07 a.m.
Enviado a GGF. De manera atenta les informo que han sido registradas para que asistan a la capacitación del asunto, programada por el Ministerio de Hacienda y Crédito Público.
Los acompañamientos serán realizados en la sala de Capacitación SIIF ubicada en el octavo piso de las instalaciones del Ministerio de Hacienda y Crédito Público carrera 8 Nro. 6C - 38, el día 14 de enero de 2015 de 8:00am a 12:00 del día.</t>
  </si>
  <si>
    <t xml:space="preserve">SIIF - Administrador del Sistema. Circular Externa 001 - Invitación capacitación virtual  GESTION CAJA MENOR </t>
  </si>
  <si>
    <t xml:space="preserve">La Administración SIIF Nación ha programado realizar un evento de capacitación virtual sobre las transacciones a realizar por los usuarios responsables de la gestión de la caja menor en el sistema SIIF Nación II con el fin de recibir lineamientos orientados a Gestión de la Caja Menor. </t>
  </si>
  <si>
    <t>del 15 al 20 de enero de 2015</t>
  </si>
  <si>
    <t>Correo enviado por David Alejandro el día lunes 19/01/2015 08:15 a.m.
Germán, buenos días. De manera le informo que fue registrado para que participe en la capacitación virtual sobre las transacciones a realizar por los usuarios responsables de la gestión de la caja menor en el sistema SIIF Nación II.</t>
  </si>
  <si>
    <t>SIIF - Administrador del Sistema. Invitación capacitación REPORTES, CONSULTAS Y PROCESOS DEL MACROPROCESO CONTABLE.</t>
  </si>
  <si>
    <t>La Administración del SIIF Nación invita a los usuarios con perfil  Entidad – Consolidación Contable a la capacitación sobre  reportes, consultas y procesos del macroproceso contable.
Con el fin de cubrir a la mayoría de las entidades se realizarán cuatro sesiones los días 22, 23, 26 y 27 de enero de 2015, en la sala de capacitación ubicada en el octavo piso de las instalaciones del Ministerio de Hacienda y Crédito Público carrera 8 Nro. 6C – 38, en el horario de 8:00 am a 5:00 pm.</t>
  </si>
  <si>
    <t>23 al 27 de enero de 2015</t>
  </si>
  <si>
    <t>Correo enviado por David Alejandro el día  miércoles 21/01/2015 11:10 a.m. para el Grupo de Gestión Financiera. Apreciadas compañeras, buenos días. Atentamente les informo que han sido registradas para que asistan a la capacitación del asunto en la sesión programada para el día 23 de enero de 2015 de 8:00 am a 05:00 pm. Ver “CIRCULAR EXTERNA No.  002” incorporada en el presente comunicado.</t>
  </si>
  <si>
    <t xml:space="preserve">Reforma Tributaria:  Actualización e impacto en la personas jurídicas a realizarse en el Hotel Tequendama </t>
  </si>
  <si>
    <t xml:space="preserve">Dar a conocer la Actualización e impacto en la personas jurídicas de la reforma tributaria. </t>
  </si>
  <si>
    <t>DAFP</t>
  </si>
  <si>
    <t>Correo enviado por David Alejandro a Luz Stella Mesa el día jueves, 22 de enero de 2015 06:39 p.m. Buenas noches doctora Angélica Carolina. A la profesional Farid Milena Ramírez Barrera, se le autorizó permiso por el día 23 de enero de 2015 para asistir al seminario de Reforma Tributaria:  Actualización e impacto en la personas jurídicas a realizarse en el Hotel Tequendama de 8:00 a 6:00 PM.  Se adjunta inscripción.</t>
  </si>
  <si>
    <t xml:space="preserve"> MODULO I: Antecedentes de la estructura del Estado</t>
  </si>
  <si>
    <t>Capacitar a los servidores públicos en los temas de competencia del Departamento con miras a afianzar sus conocimientos en el quehacer de lo público, lo cual contribuirá a generar mayor eficiencia en el desarrollo de sus funciones  y  lograr mayor efectividad en el desarrollo de las mismas.</t>
  </si>
  <si>
    <t xml:space="preserve">Se dieron 3 sesiones de 80 personas aproximadamente por sesión. Se registro los nombres y se aplico la evaluación del impacto de la capacitación. </t>
  </si>
  <si>
    <t>SIIF - Administrador del Sistema. Invitación capacitación  DESTINACIÓN ESPECIFICA.</t>
  </si>
  <si>
    <t>La Administración del SIIF Nación ha programado realizar un evento de capacitación sobre las transacciones involucradas en el tema de Destinación Específica en el SIIF Nación dirigida a usuarios con perfiles Entidad - Gestión presupuesto gastos, Entidad – Gestión Contable y Entidad - Pagador, Entidad Administrador Fuente Específica
Los usuarios que pueden participar en la capacitación, deben ser de unidades ejecutoras que tengan en su presupuesto para la vigencia 2015 presupuesto aprobado por recurso nación 14 y 15 CSF</t>
  </si>
  <si>
    <t xml:space="preserve">Febrero </t>
  </si>
  <si>
    <t>Correo enviado por David Alejandro a Luz Stella Mesa el día jueves 05/02/2015 11:07 a.m. Apreciados compañeros, buenos días.
Atentamente les informo que han sido registrados para que asistan a la capacitación del asunto programada por el Administrador del Sin Nación.
La capacitación será realiza el 12 de febrero  en la Sala de Capacitación SIIF  ubicada en el octavo piso de las instalaciones del Ministerio de Hacienda y Crédito Público carrera 8 Nro. 6C – 38, en el horario de 8:00  a 12:00 del día de acuerdo con la siguiente programación:
Fecha inscripción  Fecha realización
04 al 10 de febrero de 2015 12 de febrero de 2015 de 8am a 12m</t>
  </si>
  <si>
    <t>MODULO I: Capacitación de Conformación de la estructura del Estado Colombiano</t>
  </si>
  <si>
    <t>MODULO I: Organización territorial</t>
  </si>
  <si>
    <t xml:space="preserve">Se realizó como plenaria para todos los servidores de la Entidad contando con la participación de 171 servidores. Se registro los nombres y se aplico la evaluación del impacto de la capacitación. </t>
  </si>
  <si>
    <t>SIIF - Administrador del Sistema. Invitación capacitación virtual REGISTRO ANTEPROYECTO</t>
  </si>
  <si>
    <t>La Administración SIIF Nación ha programado realizar un evento de capacitación sobre las transacciones a realizar por el perfil Entidad – Programador Presupuestal y Entidad – Consolidador programación Presupuestal responsables de realizar el registro del Anteproyecto del Presupuesto General de la Nación para la vigencia 2016 en el sistema SIIF Nación II</t>
  </si>
  <si>
    <t xml:space="preserve">Marzo </t>
  </si>
  <si>
    <t>03 al 27 de marzo de 2015</t>
  </si>
  <si>
    <t xml:space="preserve">La invitación se realizó a la Coordinado del Grupo de Gestión Financiera y a la Oficina Asesora de Planeación, quienes difundieron la información y comunicaron al Grupo de Gestión Humana </t>
  </si>
  <si>
    <t>"Diálogos entre servidores"</t>
  </si>
  <si>
    <t xml:space="preserve">Información sobre el proceso de paz y cada uno de sus puntos: Política de desarrollo agrario integral, participación política, solución del problema de las drogas ilícitas y  víctimas. En la segunda parte del taller se realizaron mesas de trabajo en las que se abordaron los siguientes temas:  mitos del proceso de paz, el papel del servidor público como gestor de paz y el papel de las entidades en la construcción de la paz en un escenario de posconflicto </t>
  </si>
  <si>
    <t xml:space="preserve">Se realizó la difusión de esta capacitación por medio de Boletín Interno y los encargados fueron los servidores asesores de la Dirección. </t>
  </si>
  <si>
    <t xml:space="preserve">Charla de ORFEO </t>
  </si>
  <si>
    <t>Realizar recomendaciones frente al uso del Sistema Orfeo y al tratamiento oportuno y adecuado de las peticiones quejas y reclamos que ingresan a la Función Pública</t>
  </si>
  <si>
    <t>10 y 11 de marzo de 2015</t>
  </si>
  <si>
    <t xml:space="preserve">Se envía correo electrónico el  martes 03/03/2015 07:40 a.m. a la Coordinadora del Grupo de Gestión Documental, con el cronograma de fechas y horas por dependencia. </t>
  </si>
  <si>
    <t>MODULO II: Estructura del empleo</t>
  </si>
  <si>
    <t xml:space="preserve">La información fue difundida por medio de Boletín Interno a todos los servidores de la Entidad. Adicionalmente, se realizó en dos sesiones. Estuvo a cargo de la Dirección de Empleo Público. </t>
  </si>
  <si>
    <t xml:space="preserve">Inducción Institucional </t>
  </si>
  <si>
    <t>La jornada de Inducción se realiza con el de familiarizarlos con la estructura de la Entidad, la misión y demás componentes organizacionales, para así establecer un compromiso en la construcción de la visión institucional de manera que se garantice el direccionamiento hacia un mismo objetivo.</t>
  </si>
  <si>
    <t xml:space="preserve">Funcionarios del Dpto / Contratistas y pasantes. </t>
  </si>
  <si>
    <t xml:space="preserve">Se envían invitaciones a los servidores, contratistas y pasantes que ingresaron en el año 2015. la invitación fue para 45 personas de la entidad, entre servidores contratistas y pasantes.  </t>
  </si>
  <si>
    <t>Curso Internacional de Estrategias para el Gobierno Abierto en las Américas / 2da edición</t>
  </si>
  <si>
    <t>Esta es una invitación de la Escuela Iberoamericana de Administración y Políticas Públicas (EIAPP) en el marco del Programa Académico 2015-2016. El curso es coordinado por CLAD-EIAPP, OEA, CEPAL-ILPES, BID y OGP y está dirigido a funcionarios públicos interesados en la implementación de proyectos de Gobierno Abierto, preferiblemente conocedores o vinculados con políticas públicas, planes estratégicos, ejecución y control de planes de Gobierno Abierto y programas de modernización de la gestión pública</t>
  </si>
  <si>
    <t>DAFP / CLAD</t>
  </si>
  <si>
    <t>El Grupo de Gestión Humana envió información de la capacitación a los líderes de área el día martes 10 de Febrero para inscripción de la convocatoria de conformidad con la invitación del Centro Latinoamericano de Administración para el Desarrollo. Sin embargo, ningún funcionario asistió.</t>
  </si>
  <si>
    <t>SIIF - Administrador del Sistema. Invitación capacitación  ASPECTOS GENERALES DEL SIIF NACION</t>
  </si>
  <si>
    <t>La Administración SIIF Nación ha programado realizar un evento de capacitación sobre aspectos generales del SIIF a tener en cuenta por los Coordinadores SIIF de las unidades ejecutoras y sus delegados para la gestión del SIIF al interior de la entidad. Dirigido a usuarios</t>
  </si>
  <si>
    <t>Correo enviado por David Alejandro a Luz Stella Mesa el día viernes 13/03/2015 04:16 p.m. para la asistencia de esta capacitación convocada por el Administrador SIIF Nación dirigida a los coordinadores SIIF Entidad</t>
  </si>
  <si>
    <t>MODULO II: Ingreso a los empleos y sistemas de carrera administrativa</t>
  </si>
  <si>
    <t>Video conferencia Políticas públicas y capacidades institucionales"</t>
  </si>
  <si>
    <t xml:space="preserve">El video tiene por objetivo dar a conocer las Políticas públicas y capacidades institucionales </t>
  </si>
  <si>
    <t xml:space="preserve">Abril </t>
  </si>
  <si>
    <t>El Grupo de Gestión Humana envió información de la capacitación por medio de pieza gráfica y de boletín interno del 30 de marzo al 3 de Abril para inscripción de la convocatoria de conformidad con la invitación del Centro Latinoamericano de Administración para el Desarrollo. A la conferencia asistieron 46 servidores.</t>
  </si>
  <si>
    <t>MODULO II: Permanencia</t>
  </si>
  <si>
    <t xml:space="preserve">Se desarrollo en dos jornadas, en la tardes con la asistencia de Francisco Camargo y Elsa Yanuba Quiñones de la Dirección de Empleo Público. </t>
  </si>
  <si>
    <t xml:space="preserve">“Entrenamiento para equipos de comunicaciones de Gobierno Nacional, para potenciar el alcance digital” realizado por Urna de Cristal y Fuerza de Tarea Digital". </t>
  </si>
  <si>
    <t xml:space="preserve">Fuerza de Tarea Digital del Ministerio de Tecnologías </t>
  </si>
  <si>
    <t>Correo enviado por Gabriela Rosalia Osorio Valderrama a la Coordinadora del Grupo de Gestión Humana el miércoles, 22 de abril de 2015 01:34 p.m.</t>
  </si>
  <si>
    <t>"Curso Internacional sobre Gestión de Ciudades Sostenibles"</t>
  </si>
  <si>
    <t>De conformidad con el marco del Programa Académico Regional 2015 - 2016 de la Escuela Iberoamericana de Administración y Políticas Públicas (EIAPP), les envío la invitación del "Curso Internacional sobre Gestión de Ciudades Sostenibles", el cual se realizará de manera semipresencial así: del 13 al 17 de abril de 2015 en Santiago de los Caballeros, República Dominicana y del 20 de abril al 29 de mayo del año en curso a través del Campus Virtual del CLAD</t>
  </si>
  <si>
    <t>20 de abril al 29 de mayo</t>
  </si>
  <si>
    <t>El Grupo de Gestión Humana envió información de la capacitación a los líderes de área el día martes 10 de Marzo para inscripción de la convocatoria de conformidad con la invitación del Centro Latinoamericano de Administración para el Desarrollo. Sin embargo, ningún funcionario asistió.</t>
  </si>
  <si>
    <t>Curso Iberoamericano de Ambientes Web y Gestión Colaborativa para la Entrega de Servicios Públicos</t>
  </si>
  <si>
    <t>Con base en el Programa Académico Regional 2015-2016 de la Escuela Iberoamericana de Administración y Políticas Públicas (EIAPP) se abre la convocatoria para el "Curso Iberoamericano de Ambientes Web y Gestión Colaborativa para la Entrega de Servicios Públicos", bajo la modalidad virtual y coordinado por el Instituto Nacional de Administración Pública (INAP) de Argentina, a realizarse del 20 de abril al 17 de julio de 2015 en el Campus Virtual del INAP.</t>
  </si>
  <si>
    <t xml:space="preserve">20 de abril al 17 de julio de 2015 </t>
  </si>
  <si>
    <t xml:space="preserve">El Grupo de Gestión Humana realizó la difusión por medio de correo electrónico a los líderes de área con el fin de informar al interior del área. Sin embargo, ningún servidor se postuló. </t>
  </si>
  <si>
    <t>Jornada de Sensibilización la Función Archivística y la Gestión Documental en el Marco de la Ley 1712 de 2014 - Entidades Nacionales y Distritales Bogotá.</t>
  </si>
  <si>
    <t xml:space="preserve">El objetivo de la capacitación es sensibilizar sobre la Función Archivística y la Gestión Documental en el Marco de la Ley 1712 de 2014 en Entidades Nacionales y Distritales Bogotá. </t>
  </si>
  <si>
    <t xml:space="preserve">Correo enviado al GGH por parte de Naurien Callejas Garcia el martes 21/04/2015 06:13 p.m. Dando alcance con el correo de Magda Carolina Cardozo Cerquera el martes 21/04/2015 06:18 p.m. </t>
  </si>
  <si>
    <t>SIIF - Administrador del Sistema. Invitación capacitación ADMINISTRACIÓN DE PAC</t>
  </si>
  <si>
    <t>La Administración del SIIF Nación invita a los usuarios con perfiles  Entidad – Pagador Central y Entidad – Pagador Regional a la capacitación sobre Administración PAC.</t>
  </si>
  <si>
    <t xml:space="preserve">27 y 28 de abril de 2015 </t>
  </si>
  <si>
    <t>Correo electrónico enviado por David Alejandro Giraldo Molina el martes 21/04/2015 05:31 p.m. a Luz Stella Mesa. "Apreciadas compañeras, buenas tardes.
Me permito confirmar que se ha efectuado la inscripción en la capacitación del asunto (Sesión 1)"</t>
  </si>
  <si>
    <t>Curso Iberoamericano "El servidor público como formador: herramientas para agregar valor al capital humano"</t>
  </si>
  <si>
    <t>De conformidad con las actividades de la Escuela Iberoamericana de Administración y Políticas Públicas-EIAPP-y el Instituto Nacional de la Administración Pública -INAP-de Argentina, les envío la invitación del Curso Iberoamericano "El servidor público como formador: herramientas para agregar valor al capital humano", el cual se realizará bajo la modalidad virtual, del 27 de abril y al 12 de junio de 2015 a través del Campus Virtual del INAP.</t>
  </si>
  <si>
    <t xml:space="preserve">27 de abril y al 12 de junio de 2015 </t>
  </si>
  <si>
    <t>Curso Iberoamericano sobre "Gestión de la Participación Ciudadana en Políticas Públicas"</t>
  </si>
  <si>
    <t>De conformidad con las actividades de la Escuela Iberoamericana de Administración y Políticas Públicas-EIAPP-y el Instituto Nacional de la Administración Pública -INAP-de Argentina, les envío la invitación del Curso Iberoamericano sobre “Gestión de la Participación Ciudadana en Políticas Públicas", el cual se realizará bajo la modalidad virtual, del 27 de abril y al 03 de julio de 2015 a través del Campus Virtual del INAP</t>
  </si>
  <si>
    <t xml:space="preserve">27 de abril y al 03 de julio de 2015 </t>
  </si>
  <si>
    <t>El Grupo de Gestión Humana envió información de la capacitación a los líderes de área el día martes 21 de Abril para inscripción de la convocatoria de conformidad con la invitación del Centro Latinoamericano de Administración para el Desarrollo. Sin embargo, ningún funcionario asistió.</t>
  </si>
  <si>
    <t xml:space="preserve">MODULO II: Situaciones Administrativas </t>
  </si>
  <si>
    <t xml:space="preserve">La Capacitación estaba programada para el 26 de abril de 2015, sin embargo por disponibilidad de los salones se realizará el miércoles 29 de abril de 2015. </t>
  </si>
  <si>
    <t>SIIF - Administrador del Sistema. Alcance Invitación capacitación  GESTIÓN TESORERIAS usuarios nuevos</t>
  </si>
  <si>
    <t xml:space="preserve">La Administración del SIIF Nación ha programado realizar un evento de capacitación sobre las transacciones básicas a realizar por el perfil Entidad – Pagador Central o Regional dirigido a usuarios nuevos responsables de realizar la gestión de tesorerías o pagadurías en el sistema SIIF Nación II. </t>
  </si>
  <si>
    <t>Mayo</t>
  </si>
  <si>
    <t>05 al 07 de mayo de 2015</t>
  </si>
  <si>
    <t xml:space="preserve">Correo electrónico enviado el por David Alejandro Giraldo Molina el lunes 27/04/2015 09:17 a.m. a la servidora Luz Stella Mesa. </t>
  </si>
  <si>
    <t xml:space="preserve">MODULO II: Evaluación del Desempeño </t>
  </si>
  <si>
    <t xml:space="preserve">Se envío convocatoria por el Boletín Interno. esta Capacitación se realizó en dos (2) sesiones a las cuales asistieron 161 servidores. estuvo a cargo del Doctor Carlos Humberto Moreno asesor de la Dirección del Departamento. </t>
  </si>
  <si>
    <t>CAJA DE HERRAMIENTAS PARA EL SERVICIO</t>
  </si>
  <si>
    <t xml:space="preserve">Dar a conocer las herramientas para el servicio al ciudadano </t>
  </si>
  <si>
    <t>Programa Nacional de Servicio al Ciudadano</t>
  </si>
  <si>
    <t>Correo electrónico del coordinado r de servicio al Ciudadano de fecha martes 12/05/2015 07:56 a.m.</t>
  </si>
  <si>
    <t>SIIF - Administrador del Sistema. Invitación capacitación  DEVOLUCION DE DEDUCCIONES Y REINTEGROS PRESUPUESTALES Y NO PRESUPUESTALES</t>
  </si>
  <si>
    <t>La Administración del SIIF Nación ha programado realizar un evento de capacitación sobre las transacciones involucradas en los procesos de devolución de deducciones y reintegros presupuestales y no presupuestales  en el SIIF Nación dirigida a usuarios con perfiles Entidad Gestión Pagador Central,  Entidad Gestión Contable y Entidad Gestión Ingresos
La capacitación será realizada el 14 de mayo de 8:00 a.m. a 12 del día.  Archivo General de la Nación ubicado en la Carrera 6 Nro. 6 - 91 primer piso</t>
  </si>
  <si>
    <t>Correo electrónico enviado por David Alejandro Giraldo Molina el jueves 07/05/2015 05:55 p.m. a Luz Stella Mesa. "Apreciados compañeros, buenas tardes.
En atención al requerimiento de la doctora Luz Stella, les confirmo que han sido registrados para que participen en la capacitación del asunto. Para mayor claridad se adjunta la Circular Externa No. 021, expedida por el Administrador del Sin Nación"</t>
  </si>
  <si>
    <t xml:space="preserve">MODULO II: Sistema de Gestión de la Calidad </t>
  </si>
  <si>
    <t xml:space="preserve">De conformidad con el PAE de la Dirección de Control Interno, la Oficina de Control Interno y la Oficina Asesora de Planeación, se desarrolló en 2 sesiones el seminario técnico del Sistema de Gestión de la Calidad. Myriam Cubillos Benavides de la Dirección de Control Interno y Racionalización de Tramites fue la capacitadora en las dos sesiones realizadas. </t>
  </si>
  <si>
    <t xml:space="preserve">Mesa de Trabajo Ley de Transparencia </t>
  </si>
  <si>
    <t xml:space="preserve">En virtud de las obligaciones estipuladas en el artículo 23 de la Ley 1712 de 2014, y de lo contemplado en el artículo 51 del Decreto 103 de 2015, se convoca a la Función Pública a realizar una mesa de trabajo con el fin de tratar los temas relacionados. </t>
  </si>
  <si>
    <t xml:space="preserve">Procuraduría General de la Nación </t>
  </si>
  <si>
    <t xml:space="preserve">Comunicado recibido por la dirección General el día 11 de mayo de 2015. </t>
  </si>
  <si>
    <t xml:space="preserve">Capacitación Portafolio de servicios Grupo de Gestión Contractual </t>
  </si>
  <si>
    <t>Con el fin de fortalecer los conocimientos de los Servidores al Interior de la Función Pública respecto a la Contratación Estatal, se tienen previstas las siguientes capacitaciones, para el próximo diecinueve (19) de mayo de 2015 a las 2:00 p.m.</t>
  </si>
  <si>
    <t xml:space="preserve">El martes 19 de mayo de 2015 02:35 p.m. el Grupo de Gestión Humana solicitó la información de la capacitación. Por medio de correo de Briggette Alexandra Bautista Salgado el jueves 21/05/2015 01:58 p.m. y correo jueves 21/05/2015 02:48 p.m. se informó de la capacitación. </t>
  </si>
  <si>
    <t xml:space="preserve">MODULO II:  Tendencias Internacionales en materia de Empleo Público. </t>
  </si>
  <si>
    <t xml:space="preserve">Se realizó la capacitación en el Auditorio de la Entidad con el invitado, el señor Rafael Jiménez Asensio - Experto Clad, en una sesión. Asistieron 206 servidores del departamento y de otras entidades. </t>
  </si>
  <si>
    <t>Capacitación en Sistema ORFEO</t>
  </si>
  <si>
    <t xml:space="preserve">Dar a conocer y reforzar los conocimientos del sistema Orfeo de manera practica. Esta capacitación fue dirigida a los servidores que ingresaron a la Función Pública en el 2015 y para aquellos servidores que requieren reforzar los conocimientos en el Sistema. </t>
  </si>
  <si>
    <t>El Grupo de Gestión Humana recibió correo el miércoles 20/05/2015 04:52 p.m. por parte del Grupo de Gestión Documental. Se envío correo de capacitaciones el día 20 de mayo de 2015 confirmando que la capacitación se realizaría el 21 de mayo a las 2:30 pm</t>
  </si>
  <si>
    <t xml:space="preserve">Capacitación “La Estabilidad Financiera desde la Perspectiva de las Redes”. </t>
  </si>
  <si>
    <t xml:space="preserve">De conformidad con las capacitaciones que se llevan a cabo en la Función Pública, el Departamento de Derecho Económico se complace en invitar a la capacitación “La Estabilidad Financiera desde la Perspectiva de las Redes”. El conferencista es Carlos León Rincón, Jefe de Investigación y Desarrollo del Departamento de Seguimiento a la Infraestructura Financiera del Banco de la República. </t>
  </si>
  <si>
    <t xml:space="preserve">El Grupo de Gestión Humana difundió la información, sin embargo, ningún servidor se inscribió. La evidencia se encuentra en los boletines internos. </t>
  </si>
  <si>
    <t>Curso Internacional Resolución y Manejo de Conflictos en la Administración Pública</t>
  </si>
  <si>
    <t>La Escuela Iberoamericana de Administración y Políticas Públicas (EIAPP) en el marco del Programa Académico Regional 2015-2016 abrió la convocatoria al Curso Internacional Resolución y Manejo de Conflictos en la Administración Pública, el cual es coordinado por el Instituto Nacional de Administración Pública (INAP) de Guatemala, en modalidad virtual, del 1 al 10 junio del presente año 2015.</t>
  </si>
  <si>
    <t xml:space="preserve">Junio </t>
  </si>
  <si>
    <t>1 al 10 junio del presente año 2015</t>
  </si>
  <si>
    <t xml:space="preserve">Sensibilización sobre el nuevo “Decreto 1443 de 2014 por el cual se dictan disposiciones del Sistema de Gestión de la Seguridad y Salud en el Trabajo” </t>
  </si>
  <si>
    <t>Como parte de los propósitos del Plan de Capacitación de las Entidades del Sector los invitamos a la sensibilización sobre el nuevo “Decreto 1443 de 2014 por el cual se dictan disposiciones del Sistema de Gestión de la Seguridad y Salud en el Trabajo” que estará a cargo del Doctor Schneider Guataqui Cervera de la Dirección de Riesgos Laborales del Ministerio del Trabajo.</t>
  </si>
  <si>
    <t xml:space="preserve">Correo electrónico enviado por Mónica Donado T el martes 26/05/2015 05:24 p.m. al ministerio de Trabajo. </t>
  </si>
  <si>
    <t xml:space="preserve">SIIF - Administrador del Sistema. Invitación capacitación CICLO CONTABLE usuarios nuevos. </t>
  </si>
  <si>
    <t>La Administración del SIIF Nación invita a máximo seis (6) usuarios que vayan a desempeñar los perfiles: Entidad – Gestión Contable, Entidad – Pagador Central o Regional, Entidad – Gestión Presupuesto de Ingresos, Entidad – Gestión Presupuesto de Gastos, a la capacitación del Ciclo de Negocio Contable a realizarse los días 03 y 04 de junio de 2015.</t>
  </si>
  <si>
    <t>03 al 04 de junio de 2015</t>
  </si>
  <si>
    <t>Correo electrónico enviado por David Alejandro Giraldo Molina el lunes 25/05/2015 05:39 p.m. a los servidores de Gestión Financiera: "Apreciados compañeros, 
Atentamente les informo que han sido registrados en la capacitación del asunto. Para mayor claridad e información se adjunta copia de la Circular Externa No. 024 de 2015.</t>
  </si>
  <si>
    <t xml:space="preserve">MODULO II: Negociación Colectiva </t>
  </si>
  <si>
    <t xml:space="preserve">Se realizó el seminario técnico de "negociaciones colectivas con el invitado por parte de la Dirección Jurídica el Dr. Jairo Villegas Arbelaez y Dr. Jose Fernando Ceballos. Esta capacitación se realizó en una sesión a las 9:00 a.m. y asistieron 121 servidores de la Función Pública.  </t>
  </si>
  <si>
    <t xml:space="preserve">Capacitación Retos de la Gestión Institucional en la Administración Pública </t>
  </si>
  <si>
    <t xml:space="preserve">El objetivo de la capacitación es sensibilizar a los servidores de las demás Entidades sobre los retos de la gestión institucional en la administración pública. </t>
  </si>
  <si>
    <t>DAFP / ESAP</t>
  </si>
  <si>
    <t xml:space="preserve">Se realizó la sensibilización por medio del Boletín Interno, no obstante, ningún servidor se inscribió en la Capacitación. </t>
  </si>
  <si>
    <t>"Curso Internacional sobre Ética y Administración Pública en América Latina"</t>
  </si>
  <si>
    <t>De conformidad con las actividades de la Escuela Iberoamericana de Administración y Políticas Públicas-EIAPP- y coordinado por la Escuela Nacional de Administración Pública (ENAP) de Brasil, les envío la invitación para el "Curso Internacional sobre Ética y Administración Pública en América Latina", el cual se realizará bajo la modalidad virtual, del 9 al 29 de junio de 2015 a través del Campus Virtual de la ENAP.</t>
  </si>
  <si>
    <t xml:space="preserve">del 9 al 29 de junio de 2015 </t>
  </si>
  <si>
    <t xml:space="preserve">Esta convocatoria la realiza el CLAD para otorgar becas de acuerdo a los requerimientos exigidos.  Por lo anterior, el Grupo de Gestión Humana realizó la convocatoria al interior de la Entidad, sin embargo ningún servidor se postuló. </t>
  </si>
  <si>
    <t>SIIF - Administrador del Sistema. Invitación capacitación CADENA BASICA FINANCIERA</t>
  </si>
  <si>
    <t xml:space="preserve">La Administración SIIF Nación ha programado realizar un evento de capacitación sobre las transacciones que debe realizar el perfil Entidad – Gestión Presupuesto de Gastos dirigido a USUARIOS NUEVOS responsables de realizar la ejecución presupuestal de gastos en el sistema SIIF Nación II. </t>
  </si>
  <si>
    <t>DAFP/ MINHACIENDA</t>
  </si>
  <si>
    <t xml:space="preserve">Se recibió correo electrónico de David Alejandro Giraldo el día jueves 11/06/2015 08:05 a.m. para confirmar las personas que asistirían. Este correo fue enviado a Luz Stella Mesa y Angelica Carolina Cicery Serrano. </t>
  </si>
  <si>
    <t xml:space="preserve">“Gestión Efectiva de Proyectos”. </t>
  </si>
  <si>
    <t xml:space="preserve">El diplomado está encaminado a fortalecer las competencias en gestión de proyectos, dirigido a los servidores públicos de las instituciones que hacen parte del sistema nacional de innovación y pretende facilitar la articulación interinstitucional y la correcta gestión de los proyectos de la Agenda de Competitividad
El programa ofrece un modelo integrado de gestión de Competitividad, Ciencia, Tecnología e Innovación  que facilita la interacción entre el nivel central y las regiones. </t>
  </si>
  <si>
    <t>Junio / Septiembre</t>
  </si>
  <si>
    <t xml:space="preserve">16 de junio al septiembre </t>
  </si>
  <si>
    <t xml:space="preserve">Este diplomado fue realizado por servidores de la Oficina Asesora de Planeación y la Dirección de Control Interno y Racionalización de Tramites. Se realizó en las instalaciones y por invitación de la ESAP. </t>
  </si>
  <si>
    <t xml:space="preserve">Sensibilización de Excel Básico </t>
  </si>
  <si>
    <t xml:space="preserve">Con el fin de dar a conocer la herramienta de Excel básico en el Departamento, la escuela Internacional de Competitividad realiza una sensibilización de la herramienta. Los temas a tratar son: Diseño de gráficos, tablas, filtros, Formatos de celda, Métodos abreviados, Guardar documento, Funciones básicas (suma- resta - multiplicación -división). </t>
  </si>
  <si>
    <t xml:space="preserve">17 y 18 de junio de 2015 </t>
  </si>
  <si>
    <t xml:space="preserve">De conformidad con las invitaciones del Sistema Orfeo, se realizó capacitación- sensibilización en Excel básico para los servidores de la Función Pública. Se realizaron dos sesiones los días 17 y 18  de junio. </t>
  </si>
  <si>
    <t>Sensibilización de Excel avanzado</t>
  </si>
  <si>
    <t>Con el fin de dar a conocer la herramienta de Excel aplicado -avanzado en el Departamento, la escuela Internacional de Competitividad realiza una sensibilización de la herramienta. Los temas a tratar son: Formato condicional, Validación de datos, Filtros avanzados, Macros, Complementos (Macros avanzadas), Tablas dinámicas, Formularios (Realizar informes), Funciones avanzadas (Financieras - Estadística - Condicionales - De Buscar).</t>
  </si>
  <si>
    <t xml:space="preserve">De conformidad con las invitaciones del Sistema Orfeo, se realizó capacitación - sensibilización en Excel aplicado para los servidores de la Función Pública. Se realizaron dos sesiones los días 17 y 18  de junio. </t>
  </si>
  <si>
    <t xml:space="preserve">Capacitación Contratación Estatal </t>
  </si>
  <si>
    <t xml:space="preserve">El objetivo de la capacitación es sensibilizar a los servidores de los temas relacionados con contratación Estatal. </t>
  </si>
  <si>
    <t xml:space="preserve">Se informó por medio de Boletín Interno a los servidores de la Función Pública la capacitación que se llevará a cabo en la ESAP. Se inscribirían 6 personas de Gestión Contractual. No obstante, debido al numero limitado de invitados al curso, las inscripciones se encontraban cerradas y no pudo asistir ningún servidor. El Grupo de Gestión Humana esta atento a otra convocatoria. </t>
  </si>
  <si>
    <t>MODULO II: Indicadores</t>
  </si>
  <si>
    <t xml:space="preserve">Se llevo a cabo la Capacitación del modulo II sobre indicadores. Esta Capacitación se realizó en compañía del DNP y adicionalmente se realizó un taller para los servidores asistentes. Se informo de la Capacitación por medio de boletín interno. </t>
  </si>
  <si>
    <t>SIIF - Administrador del Sistema. Invitación capacitación GESTION CAJA MENOR</t>
  </si>
  <si>
    <t>La Administración SIIF Nación ha programado realizar un evento de capacitación  sobre las transacciones a realizar por los usuarios responsables de la gestión de la caja menor en el sistema SIIF Nación II. 
Teniendo en cuenta que la capacitación es para usuarios nuevos, el tema a desarrollar es la gestión de Caja Menor.</t>
  </si>
  <si>
    <t>Correo enviado por Andres Felipe Gonzalez el jueves, 18 de junio de 2015 11:40 a.m. a David Alejandro Giraldo Molina; Angelica Carolina Cicery Serrano; Luz Stella Mesa. 
Buenos días David Alejandro, Es importante señalar que el servidor Germán Arturo Rodríguez se encuentra en disfrute de su periodo de vacaciones y se reintegra el 01 de julio de 2015.
Dado lo anterior considero pertinente que asista la servidora María Priscila Rodríguez quien actualmente es la responsable de la caja menor hasta el reintegro de Germán.</t>
  </si>
  <si>
    <t>Capacitación de OpernKM</t>
  </si>
  <si>
    <t>Brindar capacitación al funcionario del Gestor de Documentos Electrónicos OpenKM</t>
  </si>
  <si>
    <t>Junio / Julio</t>
  </si>
  <si>
    <t>26 de Junio - 25 de Julio</t>
  </si>
  <si>
    <t xml:space="preserve">Esta Capacitación se realizó puesto a puesto con los servidores de la Entidad con el fin de conocer el Sistema de Gestión OPENKM. </t>
  </si>
  <si>
    <t xml:space="preserve">Evaluación del Modulo II de seminarios técnicos. El tema es Empleo Público </t>
  </si>
  <si>
    <t>En aras de evaluar el conocimiento adquirido en los seminarios técnicos, se realizará la evaluación del modulo II de los seminarios Técnicos 2015</t>
  </si>
  <si>
    <t>Julio</t>
  </si>
  <si>
    <t xml:space="preserve">Se realizó la evaluación del Modulo II: Empleo Público por medio de una encuesta en google Chrome. Esta evaluación estuvo a cargo de la Dirección de Empleo Público y fue informada por Boletín Interno y por correo electrónico desde comunicaciones. Inicio el 2 de julio hasta el 8 de julio, no obstante, por las diferentes actividades de los servidores se extendió el plazo hasta el día 10 de julio de 2015. </t>
  </si>
  <si>
    <t xml:space="preserve">Capacitación Finanzas Públicas y Presupuesto </t>
  </si>
  <si>
    <t xml:space="preserve">En aras de sensibilizar a los servidores de las Entidad la ESAP desarrolla la capacitación de Finanzas Públicas y presupuesto. </t>
  </si>
  <si>
    <t xml:space="preserve">Se informó por medio de Boletín Interno a los servidores de la Función Pública, los cuales se inscribió 1 persona. No obstante, no se realizó la inscripción toda vez que el curso ya se encontraba cerrado por limite de cupos. </t>
  </si>
  <si>
    <t xml:space="preserve">Conferencia Reforma de Equilibrios de Poder </t>
  </si>
  <si>
    <t xml:space="preserve">Esta conferencia tiene como fin dar a conocer las Reformas de Equilibrio del Poder en el Estado. </t>
  </si>
  <si>
    <t xml:space="preserve">DAFP / MINJUSTICIA </t>
  </si>
  <si>
    <t xml:space="preserve">Encargada la Dirección General, se llevo a cabo la conferencia Conferencia Reforma de Equilibrios de Poder con la invitada Ana María Ramos Viceministra de Justicia. A esta capacitación asistieron 135 servidores de la Función Pública. </t>
  </si>
  <si>
    <t>Seminario LA MODERNIZACIÓN DE LOS RECURSOS HUMANOS Y CAPACITACIÓN</t>
  </si>
  <si>
    <t xml:space="preserve">organizado por el Instituto Nacional de Administración Pública (INAP) del Ministerio de Hacienda y Administraciones Públicas y la Agencia Española de Cooperación Internacional para el Desarrollo (AECID), que se realizará del 06 al 10 de julio de 2015. </t>
  </si>
  <si>
    <t>06 al 11 de julio de 2015</t>
  </si>
  <si>
    <t xml:space="preserve">El día jueves 02/07/2015 10:57 a.m. se realizó la comunicación a los jefes de la Entidad con el fin de postular a sus candidatos. No obstante, no se llevo a cabo ninguna postulación al interior de la Entidad. </t>
  </si>
  <si>
    <t>Aplicación de Diagnostico de Bilingüismo 2015</t>
  </si>
  <si>
    <t xml:space="preserve">Con el fin de llevar a cabo el proyecto de Bilingüismo, conjuntamente con el SENA se llevó a cabo la ultima aplicación de la encuesta para clasificar a los servidores de la Entidad que aun no tenían esta clasificación. </t>
  </si>
  <si>
    <t>DAFP / SENA</t>
  </si>
  <si>
    <t>8 a 29 de Julio de 2015</t>
  </si>
  <si>
    <t xml:space="preserve">Se llevo a cabo los días 8, 9, 10, 14, 29 de julio la aplicación del diagnostico de 599 servidores de la Entidad. No obstante y tras varias convocatorias, alguno de los servidores no se presentaron a dicha actividad. </t>
  </si>
  <si>
    <t>MODULO III:  Sistema de Control Interno</t>
  </si>
  <si>
    <t xml:space="preserve">Se informo por medio de Boletín Interno el primer seminario Técnico del Módulo III con respecto a gestión. Estuvo a cargo de Juan Felipe Rueda y Andrea Mendez de la Dirección de Control Interno y Racionalización de Tramites. Esta capacitación se realizó en dos sesiones, a las 8:30 y a las 10:30. participaron 81 servidores. </t>
  </si>
  <si>
    <t xml:space="preserve">MODULO III: Taller aplicado de riesgos </t>
  </si>
  <si>
    <t xml:space="preserve">Se informo por medio de Boletín Interno el primer seminario Técnico del Módulo III con respecto a gestión. Estuvo a cargo de Eva Mercedes Rojas de la Dirección de Control Interno y Racionalización de Tramites. Esta capacitación se realizó en dos sesiones, a las 8:30 y a las 10:30. participaron 100 servidores. </t>
  </si>
  <si>
    <t>Capacitación sobre "La gestión del Talento Humano"</t>
  </si>
  <si>
    <t>La Escuela Superior de Administración Pública - ESAP invita a la capacitación sobre "La Gestión del Talento Humano" a los servidores del Estado, la cual se realizará el día 16 de julio de 2015 de 8 am a 5 pm, en las instalaciones de la ESAP – Auditorio Camilo Torres Calle 44 No. 53-37 CAN, Bogotá. D.C</t>
  </si>
  <si>
    <t>El Grupo de Gestión Humana envió información de la capacitación por medio de boletín interno de la semana del 13 al 17 de Julio de 2015 de conformidad con la invitación de la Escuela Superior de Administración Pública.  Sin embargo, ningún funcionario se inscribió</t>
  </si>
  <si>
    <t>Redacción de Documentos Organizacionales</t>
  </si>
  <si>
    <t>* Redactar documentos aplicando las normas gramaticales: semántica, morfología y sintaxis; la guía técnica colombiana vigente para la presentación de los diferentes tipos documentales y las de gestión de la calidad.
* Proyectar la redacción y elaboración de los documentos teniendo en cuenta el
destinatario, el asunto, el tipo y las funciones de la unidad administrativa, de acuerdo con
las normas establecidas.</t>
  </si>
  <si>
    <t>21 al 30 de julio de 2015</t>
  </si>
  <si>
    <t xml:space="preserve">Esta capacitación se lleva a cabo con el SENA y es de conocimiento de la Dirección por medio de correo electrónico del día martes 16/06/2015 02:57 p.m. Se inscribieron 60 personas de todas las áreas de la Entidad y se lleva acabo en los tiempos establecidos en una jornada de 1:00 a 5:30 p.m. </t>
  </si>
  <si>
    <t>Reinducción de Derecho de Petición, Ley 1712 de 2014 y decreto 103 de 2015 y Decreto 1083 de 2015</t>
  </si>
  <si>
    <t xml:space="preserve">de conformidad con el art. 7° del Decreto Ley 1567 de 1998, el cual señala que: la reinducción está dirigido a reorientar la integración del empleado a la cultura organizacional en virtud de los cambios producidos en cualquiera de los asuntos a los cuales se refieren sus objetivos, que más adelante se señalan. Los programas de reinducción se impartirán a todos los empleados por lo menos cada dos años, o antes, en el momento en que se produzcan dichos cambios, e incluirán obligatoriamente un proceso de actualizaciones acerca de las normas sobre inhabilidades e incompatibilidades y de las que regulan la moral administrativa. por lo cual se realiza esta actividad. </t>
  </si>
  <si>
    <t>El pasado 22 de julio de 2015 se realizó la reinducción institucional con los siguientes temas: a). Decreto Único sectorial, b) Ley de transparencia y Ley de derecho único de petición. Esta reinducción estuvo a cargo Mónica Liliana Herrera y Jose Fernando Ceballos de la Dirección Jurídica con una asistencia de 109 servidores del Departamento Según lo dispuesto en el literal b) del Artículo 7º del Decreto Ley 1567 de 1998 el cual señala que: el programas de Reinducción está dirigido a reorientar la integración del empleado a la cultura organizacional en virtud de los cambios producidos en cualquiera de los asuntos a los cuales se refieren sus objetivos. Los programas de reinducción se impartirán a todos los empleados por lo menos cada dos años, o antes, en el momento en que se produzcan dichos cambios.</t>
  </si>
  <si>
    <t>“Modernización de la Gestión  del Talento Humano en el Sector Público: Aprendizaje y Recomendaciones para Colombia”</t>
  </si>
  <si>
    <t>De conformidad a las invitaciones de la Escuela de Gobierno Alberto Lleras Camargo  - Universidad de los Andes, les envío la invitación del Curso “Modernización de la Gestión del Talento Humano en el Sector Público: Aprendizajes Recomendaciones para Colombia”, el cual se realizará bajo la modalidad presencial, del 24 de julio al 01 de agosto de 2015 en la Universidad de los Andes. 
Por consiguiente, amablemente solicito la postulación del candidato de su área que cumpla con los requisitos establecidos para el curso. Las postulaciones serán recibidas hasta el lunes 4 de Mayo de 2015 a las 4:30 pm</t>
  </si>
  <si>
    <t>DAFP / U. ANDES</t>
  </si>
  <si>
    <t xml:space="preserve">24 de julio al 01 de agosto de 2015 </t>
  </si>
  <si>
    <t>Se realizó la difusión por medio de Boletín Interno y adicionalmente por medio de correo electrónico. Estuvo a cargo de la Universidad de los Andes conjuntamente con la Dirección de Empleo Público.</t>
  </si>
  <si>
    <t xml:space="preserve">Invitación del "Curso la Nueva Administración Pública en el Siglo XXI ", </t>
  </si>
  <si>
    <t>* Desarrollar y fortalecer las capacidades del uso eficiente y eficaz de los recursos puestos a disposición , a través del estudio de nuevas herramientas y enfoques, con el fin de lograr un mejor desempeño, cambiar la manera de pensar y de actuar en las instituciones públicas, con Ética y transparencia tomando en cuenta la diversidad e inclusión;
* Así mismo crear conciencia sensibilizando a los funcionarios y servidores públicos sobre la necesidad del uso racional de los recursos humanos y materiales principalmente en el combate a la corrupción e incentivando la rendición de cuentas como cultura;
* Incentivar la aplicación de la perspectiva ética en el desarrollo de las estructuras y procesos de trabajo en la administración pública</t>
  </si>
  <si>
    <t>27 de julio al 4 de septiembre de 2015</t>
  </si>
  <si>
    <t>El Grupo de Gestión Humana envió información de la capacitación a los líderes de área el día martes 14 de Julio de 2015 para inscripción de la convocatoria de conformidad con la invitación del Centro Latinoamericano de Administración para el Desarrollo. Sin embargo, ningún funcionario se inscribió.</t>
  </si>
  <si>
    <t>Convocatoria abierta para el Taller Iberoamericano: Desarrollo del Potencial Humano en el Trabajo</t>
  </si>
  <si>
    <t xml:space="preserve">Taller Iberoamericano sobre Desarrollo del Potencial Humano en el Trabajo, a realizarse del 29 de julio al 8 de septiembre junto a la Dirección General de Servicio Civil (DGSC) de la Presidencia de la República de Costa Rica. Se cuenta con 2 becas completas para cada país miembro del CLAD, siempre que los postulantes reúnan el perfil requerido de acuerdo a la convocatoria. </t>
  </si>
  <si>
    <t>29 de julio al 8 de septiembre de 2015</t>
  </si>
  <si>
    <t>El Grupo de Gestión Humana envió información de la capacitación por medio de boletín interno de la semana del 21 al 24 de Julio de 2015 para inscripción de la convocatoria de conformidad con la invitación del Centro Latinoamericano de Administración para el Desarrollo. Sin embargo, ningún funcionario se inscribió.</t>
  </si>
  <si>
    <t xml:space="preserve">MODULO III: Modelo Integrado de Planeación y Gestión </t>
  </si>
  <si>
    <t>A cargo de Nancy Meneses, Angela Mejia de la Dirección de Control Interno y Racionalización e Tramites y como invitados: líder técnico de la política de transparencia, participación y servicio al ciudadano - delegado secretaria de transparencia de la Presidencia de la República, Programa Nacional de Servicio al Ciudadano – Departamento Nacional de Planeación –DNP, líder técnico de Eficiencia Administrativa, Gestión Documental - delegado del Archivo General de la Nación, líder técnico de la estrategia de Gobierno en Línea – delegado del  Ministerio de las TIC. Esta capacitación se desarrolló en una sesión con invitados especiales de las diferentes Entidades a las 8:30 de la mañana</t>
  </si>
  <si>
    <t xml:space="preserve">Capacitación en Gestión Documental; Tablas de Retención Documental </t>
  </si>
  <si>
    <t xml:space="preserve">Capacitar a los servidores en los lineamientos referentes a Gestión Documental, específicamente para el desarrollo de las tablas de retención Documental. Esta capacitación será realizada por la ESAP. </t>
  </si>
  <si>
    <t>Se envía la información por medio de Boletín Interno para que los servidores del Departamento se inscriban en la Pagina de la ESAP. Esta Capacitación se llevara a cabo el día  30 de Julio de 2015 de 8am a 5pm, en las instalaciones de la ESAP –Auditorio Camilo Torres Calle 44 No. 53-37 CAN, Bogotá. D.C. El tema de Capacitación será Gestión Documental: Tablas de retención documental.  Se debe informar al Grupo de Gestión Humana con antelación  por medio de correo electrónico los nombres de los interesados en la capacitación, junto con aprobación del  jefe inmediato y efectuar las inscripciones en la página web de la ESAP en el link que será habilitado mínimo 8 días antes de la realización de cada seminario.</t>
  </si>
  <si>
    <t xml:space="preserve">Coordinación y salida en vivo de Bilingüismo </t>
  </si>
  <si>
    <t xml:space="preserve">Conjuntamente con el SENA Se iniciarán las clases de bilingüismo para los servidores de la Función Pública  del segundo grupo de Beginner 2 y A2 Nivel 4 </t>
  </si>
  <si>
    <t>Agosto</t>
  </si>
  <si>
    <t>03 y 10 de agosto hasta diciembre  de 2015</t>
  </si>
  <si>
    <t xml:space="preserve">Se inscribieron 46 servidores en nivel Beginner 2. desde el mes de septiembre se lleva a cabo el acompañamiento presencial por pasantes de la Universidad de los Andes. </t>
  </si>
  <si>
    <t>Campaña vive la experiencia</t>
  </si>
  <si>
    <t xml:space="preserve">Se llevó a cabo una estrategia con dos objetivos puntuales: El primero, medir y replicar los protocolos actuales con los guardias. Segundo, evaluar cómo nosotros como servidores tratábamos a los guardias de seguridad. </t>
  </si>
  <si>
    <t>Transversal</t>
  </si>
  <si>
    <t>Se sacó una nota en el boletín interno el 7 de septiembre de 2015</t>
  </si>
  <si>
    <t xml:space="preserve">Capacitación de OpenKm </t>
  </si>
  <si>
    <t xml:space="preserve">Con el fin de dar a conocer y aclarar dudas sobre el sistema de OpenKm, el Grupo de Gestión Documental a través del Grupo de Gestión Humana convocan a la capacitación sobre este sistema. </t>
  </si>
  <si>
    <t xml:space="preserve">Se socializó por Boletín Interno la capacitación de OpenKm para el día 6 de agosto de 2015, a cargo del Grupo de Gestión Documental. Se invitó por medio del correo de capacitaciones a los servidores que ingresaron en el mes de junio y julio para que asistieran obligatoriamente. </t>
  </si>
  <si>
    <t>Sensibilización orientada a los evaluadores, sobre el papel estratégico de las evaluaciones del desempeño en la gestión del talento humano y el logro de las metas organizacionales</t>
  </si>
  <si>
    <t xml:space="preserve">En el marco del proyecto de investigación que la Universidad de los Andes adelanta con la Función Pública, Dirección de Empleo Público y Secretaria General, se están realizando unos pilotos que permitan aplicar y enriquecer conjuntamente una propuesta de instrumentos, así como recoger lecciones para potenciar la gestión estratégica del talento humano. Por tal motivo, nos permitimos convocarlos el día martes 11 de agosto de 8:00 am a 11:00 am en las instalaciones de la Universidad de los Andes, carrera primera #18ª-12, Edificio Santo Domingo - 1003 para realizar una sensibilización orientada a los evaluadores, sobre el papel estratégico de las evaluaciones del desempeño en la gestión del talento humano y el logro de las metas organizacionales. </t>
  </si>
  <si>
    <t xml:space="preserve">DAFP / UNIVERSIDAD DE LOS ANDES </t>
  </si>
  <si>
    <t>Se informo a los líderes de área por medio del correo electrónico desde secretaria General. Asistieron 6 servidores del Departamento, por parte del Nivel Directivo, acompaño el jefe de Oficina de Sistemas y un Delegado de la Oficina de Control Interno, dos (2) coordinadores (GSA, GSC) que hacen parte de secretaria General y dos (2) profesionales de Gestión Humana.</t>
  </si>
  <si>
    <t>Conferencia Virtual Internacional sobre Conocimiento, políticas y desarrollo</t>
  </si>
  <si>
    <t>La conferencia abordará dos campos problemáticos que hacen a la configuración compleja conocimiento-políticas-desarrollo. En una primera parte, se ofrece una reflexión sobre las tensiones y convergencias entre investigación social y políticas públicas (enlace conocimiento / políticas), presentando distintos modelos de diálogo entre estas dos lógicas de acción, sus componentes y sus desafíos. La segunda parte aborda la importancia del conocimiento para el ciclo de políticas, a través del análisis del rol de los paradigmas cognitivos en la identificación y comprensión de los problemas públicos.</t>
  </si>
  <si>
    <t xml:space="preserve">Correo enviado por Alejandra Muñoz el lunes, 10 de agosto de 2015 11:49 a.m. para preparar participación del DAFP en la Conferencia Virtual Internacional sobre Conocimiento, políticas y desarrollo. Esta capacitación se desarrollará por medio virtual en la sala Millenium de la Entidad. </t>
  </si>
  <si>
    <t>MODULO III: Política de racionalización de trámites</t>
  </si>
  <si>
    <t>A cargo de Pilar García, Jaime Orlando Delgado y Claudia Díaz de la Dirección de Control Interno y Racionalización e Tramites.   Esta capacitación se desarrolló en dos sesiones en el auditorio de Función Pública de 8:30 a.m. a 10:00 a.m. y de 10:00 a.m.  a 12:00 p.m.</t>
  </si>
  <si>
    <t xml:space="preserve">Convocan al “Taller de especialista en Innovación Pública" </t>
  </si>
  <si>
    <t>Los participantes se espera que sean técnicos y mandos, especialmente aquellos que vayan a jugar un papel relevante en un proceso de cambio organizativo. Empleados públicos, interesados en comprender la idea de una Administración innovadora y de unos trabajadores públicos con actitud innovadora para transformar la Administración y hacerla más útil a la sociedad.</t>
  </si>
  <si>
    <t>17 al 21 de agosto de 2015</t>
  </si>
  <si>
    <t>Tiquetes aéreos</t>
  </si>
  <si>
    <t xml:space="preserve">Correo enviado el día lunes 13/07/2015 08:34 a.m. los participantes son Juna Pablo Caicedo y Roger Quirama </t>
  </si>
  <si>
    <t xml:space="preserve"> Capacitación Motivacional tituló “El espejo”</t>
  </si>
  <si>
    <t xml:space="preserve">El Grupo de Servicio al Ciudadano desarrolla la Capacitación Motivacional titulada "El espejo" con el fin de dar un vistazo a lo que cada uno refleja, es decir como es un espejo. </t>
  </si>
  <si>
    <t>Se recibió el correo el lunes 03/08/2015 11:43 a.m. por parte de Sebastian Rodriguez en donde aclara realizar una charla que la tituló “El espejo”, él va a venir el lunes 24 de agosto a dictar dicha charla en dos bloques de 8:30am – 10:00am y 10:30am – 12:00m, en el auditorio de la Función Pública. De acuerdo a lo conversado, la persona responsable del Programa de Bienestar coordinaran conjuntamente el enfoque de la charla para realizar las otras iniciativas que se realizará esa misma semana.</t>
  </si>
  <si>
    <t>Invitación al Evento Gestión del Merito - CNSC</t>
  </si>
  <si>
    <t xml:space="preserve">• Orientar a los responsables, usuarios y beneficiarios del sistema del mérito en la selección, organización y evaluación de estrategias y desempeño laboral al interior de sus entidades mediante el uso de conceptos e instrumentos apropiados, objetivos e incluyentes.
• Contribuir en la coherencia y pertinencia interna de los planes, programas y decisiones con propuestas y objetivos que integren las necesidades, requisitos y expectativas del personal en su rol de servidores públicos, nominadores, evaluadores y jefes de control interno, entre otros.
• Contribuir con el fortalecimiento del sistema del mérito en Colombia como la mejor opción objetiva, equitativa y técnica para la modernización y efectividad de la gestión pública moderna en cumplimiento de los fines esenciales del Estado. </t>
  </si>
  <si>
    <t>Se remitió al Grupo de Gestión Humana la invitación a los líderes de área el día lunes 24/08/2015 09:17 a.m. con el fin de designara los servidores asistentes y adicionalmente inscribirse. Se inscribió de la Oficina Asesora de Planeación (1), Oficina de Control Interno (1), Grupo de Gestión Humana (1).</t>
  </si>
  <si>
    <t>La jornada de INDUCCIÓN, tiene por objeto iniciar al funcionario en su integración a la cultura organizacional, al sistema de valores de la entidad, familiarizarlo con el servicio público, instruirlo acerca de la misión, visión, objetivos, procesos y procedimientos de la entidad y crear sentido de pertenencia hacia la misma</t>
  </si>
  <si>
    <t>Capacitación sobre Presupuesto Público para Administradores Públicos</t>
  </si>
  <si>
    <t>La Escuela Superior de Administración Pública - ESAP invita a la capacitación sobre "Presupuesto Público para Administradores Públicos" a los servidores del Estado, la cual se realizará el día 25 de Agosto de 2015 de 6 am a 6pm, en las instalaciones de la ESAP – Auditorio Camilo Torres Calle 44 No. 53-37 CAN, Bogotá. D.C</t>
  </si>
  <si>
    <t>El Grupo de Gestión Humana envió información de la capacitación por medio de boletín interno de la semana del 24 al 28 de Agosto de 2015 para inscripción de la convocatoria de conformidad con la invitación de la Escuela Superior de Administración Pública. Sin embargo, ningún funcionario se inscribió</t>
  </si>
  <si>
    <t>Ponencia “Historias del derecho internacional y de los derechos humanos”,</t>
  </si>
  <si>
    <t>La Universidad Externado de Colombia en el marco de la cátedra Derecho Económico Internacional y Gobernanza Global del Departamento de Derecho Económico los invita a la ponencia “Historias del derecho internacional y de los derechos humanos”, la cual se realizará en ésta el día 25 de Agosto de 2015 en el horario de 2 pm a 5 pm en el salón D – 607.</t>
  </si>
  <si>
    <t xml:space="preserve">La coordinadora del Grupo de Gestión Humana envió correo electrónico el día viernes 21/08/2015 02:30 p.m. a los líderes de área la información para postulación de los servidores de conformidad con la invitación de la Universidad Externado de Colombia. </t>
  </si>
  <si>
    <t>Invitación a la presentación del libro del docente doctor Luis Eslava titulado: “Local Space, Global Life: The Everyday Operation of International Law and Development” publicado por Cambridge University Press.</t>
  </si>
  <si>
    <t>De igual forma, el día 26 de Agosto de 2015, los está invitando a la presentación del libro del docente doctor Luis Eslava titulado: “Local Space, Global Life: The Everyday Operation of International Law and Development” publicado por Cambridge University Press. La presentación de la publicación se realizará a las 11 am en el salón A – 102  en la Universidad Externado de Colombia, evento en el que se ofrecerá una copa de vino una vez terminado el evento.</t>
  </si>
  <si>
    <t xml:space="preserve">Seguimiento de Proyecto de Aprendizaje en Equipo </t>
  </si>
  <si>
    <t xml:space="preserve">El objetivo es realizar un seguimiento a las actividades planteadas en los Proyectos de Aprendizaje en Equipo por áreas para recopilar evidencias del desarrollo de los mismos, verificar las fechas establecidas de realización, cambios y el conocimiento adquirido en el desarrollo de dichos proyectos. </t>
  </si>
  <si>
    <t>26 y 27 agosto</t>
  </si>
  <si>
    <t xml:space="preserve">Se estableció un cronograma de actividades y se difundió por medio de correo electrónico el día lunes 24/08/2015 03:30 p.m. a todos los servidores enlace, quienes son los responsables de facilitarnos las evidencias y realizar el seguimiento de los PAE de conformidad a lo planeado. </t>
  </si>
  <si>
    <t>Entiende y aprende cómo jugar a tu favor</t>
  </si>
  <si>
    <t>Se realizó esta actividad basándose en la estructura de "quién quiere ser millonario", donde se muestran los protocolos de la Entidad de una manera agradable y divertida para el servidor</t>
  </si>
  <si>
    <t>Septiembre</t>
  </si>
  <si>
    <t>septiembre</t>
  </si>
  <si>
    <t>Esta Capacitación estuvo a cargo del Grupo de Servicio al ciudadano con la participación de cada área.</t>
  </si>
  <si>
    <t>Capacitación Office 365</t>
  </si>
  <si>
    <t>Dar a conocer a los funcionarios las funcionalidades de la herramienta Office365 que ha adquirido el Departamento y el manejo de estas.</t>
  </si>
  <si>
    <t>2, 7 y 11 de septiembre</t>
  </si>
  <si>
    <t xml:space="preserve">La Oficina de Sistemas remitió correo electrónico a los servidores el Lunes 31/08/2015 09:08 a.m. con el fin de asistir a la capacitación. </t>
  </si>
  <si>
    <t>Protocolos de Servicio al ciudadano y Guía de lenguaje claro</t>
  </si>
  <si>
    <t>El objetivo de los Protocolos de servicio es conocer que tan familiarizados están los servidores de Función Pública con la estructura y funcionalidades, por otra parte, el objetivo de la charla de Lenguaje claro es hacer la difusión de la guía de lenguaje claro que se maneja en el Departamento.</t>
  </si>
  <si>
    <t>2, 3, 16, 17 septiembre</t>
  </si>
  <si>
    <t xml:space="preserve">El grupo de Servicio al Ciudadano realizó la invitación a los servidores por área e informo al Grupo de Gestión Humana. </t>
  </si>
  <si>
    <t>Reunión de bilingüismo con el SENA</t>
  </si>
  <si>
    <t>El objetivo de las reuniones con el SENA es que los servidores interactúen con Sofia Plus y puedan realizar su curso satisfactoriamente</t>
  </si>
  <si>
    <t>3 y 11  septiembre</t>
  </si>
  <si>
    <t>La primera reunión se realizó el día 3 de Septiembre. A la fecha se encontraban 43 personas en curso de beginner a la cual asistieron 32 personas de todos los niveles. La segunda reunión se realizó el día 11 de Septiembre, a la cual asistieron 51 personas de todos los niveles</t>
  </si>
  <si>
    <t xml:space="preserve">Reinducción de Situaciones Administrativas en Comité Directivo.  </t>
  </si>
  <si>
    <t xml:space="preserve">Por su parte la Dirección Jurídica de la Función Pública ha considerado como una definición apropiada entender por situaciones administrativa aquellas circunstancias o estados en que se encuentran los empleados públicos frente a la Administración en un momento determinado de su relación laboral. por tal razón se ve la necesidad de realizar una capacitación para dar a conocer las situaciones administrativas al Comité Directivo. </t>
  </si>
  <si>
    <t xml:space="preserve">Septiembre </t>
  </si>
  <si>
    <t xml:space="preserve">Se informo por medio de correo electrónico para incluirlo en la agenda del Comité Directivo. Esta Capacitación se realizó con una duración de 20 minutos a cargo de la Dirección Jurídica por parte de Mónica Liliana Herrera y José Fernando Ceballos. </t>
  </si>
  <si>
    <t>Seguimiento del primer grupo de bilingüismo</t>
  </si>
  <si>
    <t>Realizar seguimiento al primer grupo de bilingüismo con el fin de saber el estado actual de los inscritos en el curso de bilingüismo con el SENA</t>
  </si>
  <si>
    <t>8 y 9</t>
  </si>
  <si>
    <t>Se realizó el seguimiento por medio del acompañamiento presencial de las pasantes Vannessa Peña y Zaira Quiroga, quienes lo realizaron de puesto en puesto a las personas que se encontraban en el primer grupo de bilingüismo.</t>
  </si>
  <si>
    <t>Curso Internacional Arquitectura orientada al Servicio, que se realizará entre el 14 de septiembre y el 2 de octubre del presente año en Lima, Perú</t>
  </si>
  <si>
    <t>Profesionales de la administración pública que estén involucrados en los proyectos tecnológicos de mejora de procesos, basados en plataformas de interoperabilidad, específicamente arquitectos, analistas funcionales, analistas funcionales técnicos, quienes serán capacitados dentro de un marco de formación técnica con altos estándares de TI en Arquitectura Orientada a Servicios</t>
  </si>
  <si>
    <t>14 de septiembre y el 2 de octubre del presente año en Lima, Perú</t>
  </si>
  <si>
    <t xml:space="preserve">El día 3 de septiembre de 2015 se envía la convocatoria a los Líderes de área donde el lunes, 07 de septiembre de 2015 02:51 p.m. se postula Roger Quirama Jefe de la Oficina de Sistemas para iniciar el proceso. </t>
  </si>
  <si>
    <t>Capacitación sobre "El derecho de petición"</t>
  </si>
  <si>
    <t>La Escuela Superior de Administración Pública - ESAP invita a la capacitación sobre "El derecho de petición" a los servidores del Estado, la cual se realizará el día 15 de septiembre de 2015 de 6 am a 6pm, en las instalaciones de la ESAP – Auditorio Camilo Torres Calle 44 No. 53-37 CAN, Bogotá. D.C</t>
  </si>
  <si>
    <t>El Grupo de Gestión Humana envió información de la capacitación por medio de boletín interno de la semana del 17 al 21 de Agosto de 2015 de conformidad con la invitación de la Escuela Superior de Administración Pública.  Sin embargo, ningún funcionario se inscribió</t>
  </si>
  <si>
    <t>Difusión de información sobre la Primera Convocatoria de Gobierno electrónico</t>
  </si>
  <si>
    <t>La Primera Convocatoria de Gobierno Electrónico tiene como objetivo financiar por medio de créditos condonables formación en programas de Especializaciones o Maestrías, en temas relacionados con Gobierno en Línea a los servidores públicos que cumplan los requisitos para participar y que al final, reviertan en una Entidad del Estado conocimiento y herramientas para la apropiación, fortalecimiento y masificación de la Estrategia de Gobierno en Línea</t>
  </si>
  <si>
    <t>DAFP / UNIVERSIDAD EXTERNADO / ICETEX</t>
  </si>
  <si>
    <t>El Grupo de Gestión Humana envió información del proceso de créditos condonables por medio de correo a los líderes de grupo de conformidad con la oferta de becas del ICETEX. Sin embargo, ningún funcionario realizó proceso de inscripción</t>
  </si>
  <si>
    <t>Capacitación de "Reingeniería"</t>
  </si>
  <si>
    <t>Adecuar el modelo de operación y el modelo de negocio de función publica a la realidad institucional, con el fin de  incrementar la eficiencia administrativa y asegurar el cumplimiento de los compromisos asumidos por la Entidad. Esta capacitación es el inicio de la siguiente etapa de validación, documentación y apropiación del los modelos definidos con el fin de articular la gestión con las nuevas estrategias y lineamientos definidos por la alta dirección</t>
  </si>
  <si>
    <t xml:space="preserve">16, 17, 18, 21, 23, 24 de septiembre </t>
  </si>
  <si>
    <t>La Oficina Asesora de Planeación conjuntamente con el Grupo de Gestión Humana desarrollo la capacitación de reingeniería de procesos y procedimientos. Están pendientes por capacitar las áreas de Sistemas, Gestión Humana, Dirección de Control Interno, Dirección Jurídica.</t>
  </si>
  <si>
    <t>MODULO III: Seguridad de la información y continuidad del negocio, responsabilidad de todos</t>
  </si>
  <si>
    <t>Funcionarios del Dpto.</t>
  </si>
  <si>
    <t xml:space="preserve">Esta capacitación se informo por medio del Boletín Interno a los servidores de la Entidad y se realizó en dos sesiones, estuvo a cargo de la Oficina de Sistemas. </t>
  </si>
  <si>
    <t>Conversatorio “El Rol de la Dirección General de Regulación Económica de la Seguridad Social”</t>
  </si>
  <si>
    <t>Capacitar a los funcionarios sobre la incidencia fiscal de la Regulación económica en Seguridad Social</t>
  </si>
  <si>
    <t>DAFP / MINHACIENDA</t>
  </si>
  <si>
    <t xml:space="preserve">Se realizó la difusión por medio de Boletín Interno y Correo Electrónico para que los servidores interesados asistieran a la capacitación. No obstante, el Grupo de Gestión Humana no recibió alguna inscripción. </t>
  </si>
  <si>
    <t>Capacitación de gerencia de Proyectos</t>
  </si>
  <si>
    <t>Capacitar a los servidores públicos en los temas de competencia del Departamento con miras a afianzar sus conocimientos en cuanto a elementos conceptuales básicos de la teoría de proyectos enfocados a funcionarios y gestores públicos</t>
  </si>
  <si>
    <t xml:space="preserve">9, 11, 17, 16, 18, 21, 23, 25 y 30 </t>
  </si>
  <si>
    <t xml:space="preserve">El Grupo de Gestión Humana realizó la convocatoria de conformidad con la designación de los líderes de área. Se cito y programaron salones y días. Se envío por medio de correo electrónico las certificaciones de quienes obtuvieron el 80% de asistencia. </t>
  </si>
  <si>
    <t xml:space="preserve">Octubre </t>
  </si>
  <si>
    <t>2, 5 y 9</t>
  </si>
  <si>
    <t>Curso Internacional Arquitectura orientada al Servicio</t>
  </si>
  <si>
    <t>Promover el análisis del estado actual de la arquitectura empresarial de las plataformas actuales de interoperabilidad que tiene el Sistema Nacional Informático - SNI en las diferentes dependencias de las entidades públicas y fomenta la mejora de la arquitectura de acuerdo a los requerimientos tácticos y estratégicos del SNI</t>
  </si>
  <si>
    <t>Septiembre / Octubre</t>
  </si>
  <si>
    <t>14 de Septiembre al 2 de Octubre</t>
  </si>
  <si>
    <t>ENAP de la SERVIR del Perú y EIAPP del CLAD</t>
  </si>
  <si>
    <t>Asistió una persona del Departamento Administrativo de la Función Pública, el jefe de la Oficina de Sistemas Roger Quirama</t>
  </si>
  <si>
    <t>Curso Virtual Internacional sobre La Negociación Colectiva en el Sector Público</t>
  </si>
  <si>
    <t>Contribuir a que los funcionarios públicos de alto nivel comprendan al importancia de la Negociación Colectiva como herramienta fundamental para resguardar los derechos de los trabajadores, propendiendo a la incorporación de cláusulas que los protejan. Al tiempo, se busca reflexionar acerca de los desafíos que presentan los cambios que se van generando en el mundo del trabajo, la globalización de los sistemas productivos y las nuevas formas de organización laboral.</t>
  </si>
  <si>
    <t>28 de Septiembre al 23 de Octubre</t>
  </si>
  <si>
    <t>el CLAD y el INAP asumen el costo del curso</t>
  </si>
  <si>
    <t>Correo enviado por Alejandra Muñoz el martes 8 de septiembre de 2015 para preparar participación del DAFP en la Curso Internacional sobre La Negociación Colectiva en el Sector Público y se encuentra destinada a: Asesores de alto rango y decisores de política en el área laboral de las Administraciones Públicas de los países miembros del CLAD.</t>
  </si>
  <si>
    <t>Curso virtual Internacional sobre Ética de la Gestión Pública</t>
  </si>
  <si>
    <t>Fortalecer en los profesionales de la administración pública la actitud de servicio, la tolerancia, y flexibilidad, la confianza en sí mismo, el compromiso institucional, así como la capacidad para la identificación, análisis crítico, solución de problemas y manejo de dilemas éticos presentes en la toma de decisiones propias del ejercicio de la función pública.</t>
  </si>
  <si>
    <t>28 de Septiembre al 30 de Octubre</t>
  </si>
  <si>
    <t>Correo enviado por Alejandra Muñoz el martes 8 de septiembre de 2015 para preparar participación del DAFP en la Curso Internacional sobre La Negociación Colectiva en el Sector Público y se encuentra destinada a profesionales de la administración pública.</t>
  </si>
  <si>
    <t>Curso Internacional sobre Ética de la Gestión Pública</t>
  </si>
  <si>
    <t>En correspondencia con el Programa Académico Regional 2015-2016 de la Escuela Iberoamericana de Administración y Políticas Públicas - EIAPP, se abre la convocatoria para el curso Internacional sobre Ética de la Gestión Pública bajo la modalidad virtual, con el objetivo de transferir y conocer la experiencia Chilena en la instalación de políticas de modernización del Estado, específicamente en temas de gestión y de desarrollo de personas, con el fin de propiciar la discusión y la generación de redes en países pertenecientes al CLAD.</t>
  </si>
  <si>
    <t>DAFP / CLAD / EIAPP</t>
  </si>
  <si>
    <t>28 de septiembre al 30 de octubre de 2015.</t>
  </si>
  <si>
    <t>El día lunes 14 de septiembre de 2015, el Grupo de Gestión Humana comunicó al comité directivo por medio de correo la oferta en capacitación promovida por la Escuela Iberoamericana de Administración y Políticas Públicas –EIAPP, la Autoridad Nacional del Servicio Civil –SERVIR y la Escuela Nacional de Administración Pública –ENAP del Perú, con el fin de que se compartiera en los equipos de trabajo para asistir, sin embargo ningún servidor se postuló ni asistió</t>
  </si>
  <si>
    <t xml:space="preserve">Reunión orientada a compartir aprendizajes acerca de cómo funcionan las prácticas de la evaluación del desempeño en la entidad y cuáles son las dificultades a las que se enfrentan. </t>
  </si>
  <si>
    <t xml:space="preserve">En el marco del proyecto de investigación que la Universidad de los Andes adelanta con la Función Pública, Dirección de Empleo Público y Secretaria General, se están realizando unos pilotos que permitan aplicar y enriquecer conjuntamente una propuesta de instrumentos, así como recoger lecciones para potenciar la gestión estratégica del talento humano. Por tal motivo, nos permitimos convocarlos el día miércoles 07 de octubre de 9:00 am a 11:00 am en las instalaciones de la Universidad de los Andes, para realizar una reunión orientada a compartir aprendizajes acerca de cómo funcionan las prácticas de la evaluación del desempeño en la entidad y cuáles son las dificultades a las que se enfrentan. </t>
  </si>
  <si>
    <t>Octubre</t>
  </si>
  <si>
    <t>El Grupo de Gestión Humana envió información de la capacitación por medio de un correo electrónico a los líderes de área, quienes designaron los asistentes a la reunión, de la Función Pública asistieron 8 servidores</t>
  </si>
  <si>
    <t>Curso Virtual Internacional sobre Gobierno Abierto: Transparencia, Colaboración y Participación</t>
  </si>
  <si>
    <t>El curso abordará el concepto de Gobierno Abierto (GA) como un concepto en permanente redefinición. Alude a una administración que entabla conversación constante con la ciudadanía, y que además, en la toma de decisiones considera las necesidades y preferencias de otros actores. Asimismo, el curso facilita la colaboración de los ciudadanos y funcionarios para la mejora en el diseño y prestación de los servicios públicos, y comunica de forma abierta y transparente aquello que permite el mejor funcionamiento del ejercicio de Gobierno, de las instituciones y de la participación ciudadana.</t>
  </si>
  <si>
    <t>Octubre / Noviembre</t>
  </si>
  <si>
    <t>5 de Octubre al 8 de Noviembre</t>
  </si>
  <si>
    <t>Conversatorios con Expertos para el Plan Nacional de Formación y Capacitación.</t>
  </si>
  <si>
    <t>El Departamento Administrativo de la Función Pública, a través de la Dirección de Empleo Público viene trabajando en la actualización del Plan Nacional de Formación y Capacitación para los servidores públicos, esto con el fin de proponer un espacio de discusión y/o reflexión para la actualización de la estrategia de capacitación para los servidores públicos, donde los integrantes presentan sus ideas, experiencias y planteamientos sobre la estructura conceptual y metodológica que debe contener un plan de formación y capacitación para las diferentes instancias que conforman la estructura gubernamental.</t>
  </si>
  <si>
    <t>Este conversatorio se realizo en el Hotel Tequendama de 8 am a 12 pm, para Función Pública y varias entidades, para establecer retos, avances y problemas de las capacitaciones en las entidades</t>
  </si>
  <si>
    <t>IV Congreso de Normas Internacionales de Contabilidad</t>
  </si>
  <si>
    <t>Abordar los principales aspectos a considerar en la convergencia hacia las Normas Internacionales de Contabilidad en Colombia</t>
  </si>
  <si>
    <t>Se inscribieron y asistieron 2 servidores de la Función Pública</t>
  </si>
  <si>
    <t>Prueba diagnóstico de bilingüismo</t>
  </si>
  <si>
    <t>Esta prueba tuvo como objetivo realizar el diagnóstico a las personas que no lo habían realizado y que aún no sabían su nivel de ingles</t>
  </si>
  <si>
    <t>Las pasantes de GGH encargadas del bilingüismo en la entidad se acercaron de puesto en puesto para realizar la prueba diagnóstica a quienes hacían falta.</t>
  </si>
  <si>
    <t>Lenguaje claro para servidores públicos de Colombia</t>
  </si>
  <si>
    <t xml:space="preserve">El objetivo de la charla de Lenguaje claro es hacer la difusión de la guía de lenguaje claro que se maneja en el Departamento y generar conciencia de la importancia para la atención a personas con discapacidad.
</t>
  </si>
  <si>
    <t>El día 13 de Octubre la Oficina de Comunicaciones envió una invitación a la Charla de difusión de la Guía de Lenguaje Claro para servidores públicos de Colombia.</t>
  </si>
  <si>
    <t>MÓDULO IV: Seminario Técnico de Servicio al ciudadano</t>
  </si>
  <si>
    <t>DAFP / DNP</t>
  </si>
  <si>
    <t>Noviembre</t>
  </si>
  <si>
    <t>El Grupo de Gestión Humana envió información de la capacitación por medio de boletín interno de la semana del 26 al 30 de Octubre de 2015 y el día viernes 30 de Octubre se difundió una pieza gráfica por parte de comunicaciones</t>
  </si>
  <si>
    <t>"Lo que un buen líder en Servicios Públicos debe saber”</t>
  </si>
  <si>
    <t>Este diplomado virtual tiene como objetivo proporcionar herramientas en liderazgo, mecanismos de participación ciudadana, administración pública, normatividad en servicios públicos, entre otros temas, con el fin de empoderar a los participantes para el buen desempeño de sus respectivas funciones en el campo donde se esté desarrollando y que a su vez cada conocimiento recibido pueda ser puesto en beneficio de la comunidad.</t>
  </si>
  <si>
    <t xml:space="preserve">Noviembre / Diciembre </t>
  </si>
  <si>
    <t>4 de Noviembre al 4 de Diciembre</t>
  </si>
  <si>
    <t>El Grupo de Gestión Humana envió información de la capacitación por medio de boletín interno de la semana del 26 al 30 de Octubre de 2015 de conformidad con la invitación de la Escuela Superior de Administración pública. Sin embargo, ningún funcionario se inscribió</t>
  </si>
  <si>
    <t>Curso Internacional sobre Introducción a la Evaluación de Impacto</t>
  </si>
  <si>
    <t>En correspondencia con el Programa Académico Regional 2015-2016 de la Escuela Iberoamericana de Administración y Políticas Públicas - EIAPP y el Instituto Nacional de Administración Pública -INAP de España, se abre la convocatoria para el curso Internacional denominado “Gestión del Desempeño Individual en instituciones públicas” bajo la modalidad presencial en Lima, Perú,  con el objetivo de transferir y conocer la experiencia Chilena en la instalación de políticas de modernización del Estado, específicamente en temas de gestión y de desarrollo de personas, con el fin de propiciar la discusión y la generación de redes en países pertenecientes al CLAD.</t>
  </si>
  <si>
    <t>09 y 10 noviembre</t>
  </si>
  <si>
    <t>Terminado</t>
  </si>
  <si>
    <t>El día miércoles 7 de Octubre de 2015, el Grupo de Gestión Humana comunicó al comité directivo por medio de correo la oferta en capacitación promovida por el Centro Latinoamericano de Administración para el Desarrollo , con el fin de que se compartiera en los equipos de trabajo para asistir, sin embargo ningún servidor se postuló ni asistió</t>
  </si>
  <si>
    <t>Sensibilización del Sistema de Gestión Documental ORFEO</t>
  </si>
  <si>
    <t>Capacitar a los nuevos servidores en el Sistema de Gestión Documental ORFEO, resolver dudas e inquietudes</t>
  </si>
  <si>
    <t>La información de la Capacitación del Sistema de Gestión Documental ORFEO fue divulgada por medio de boletín interno en la semana del 13 al 16 de Octubre de 2015. De igual forma, el día 15 de Octubre el Grupo de Gestión Humana remitió la presentación de la capacitación a los servidores que ingresaron desde el mes de Junio hasta el mes de Septiembre.</t>
  </si>
  <si>
    <t xml:space="preserve"> I Convocatoria del Programa Iberoamericano de Formación Técnica Especializada</t>
  </si>
  <si>
    <t>Capacitar técnicamente a los recursos humanos de las instituciones públicas de los países de Iberoamérica, en el marco de las prioridades horizontales y sectoriales del Plan Director de la Cooperación Española, con el fin de contribuir a modernizar y fortalecer a las administraciones públicas y fomentar la mejor prestación de servicios públicos a los ciudadanos, así como de favorecer la inclusión y representación en las instituciones de grupos excluidos como mujeres o pueblos indígenas.</t>
  </si>
  <si>
    <t xml:space="preserve">DAFP / Ministerio de Asuntos Exteriores / ACECID /  FIIAPP </t>
  </si>
  <si>
    <t>noviembre</t>
  </si>
  <si>
    <t>Diplomado sobre Servicio al Ciudadano</t>
  </si>
  <si>
    <t>La Escuela Superior de Administración Pública - ESAP y la Dirección de Empleo Público del Departamento Administrativo de la Función Pública invitan al diplomado sobre "Servicio al Ciudadano” a los servidores del Estado, la cual se realizará el día ___________ se realizará en las instalaciones de la ESAP – Auditorio Camilo Torres Calle 44 No. 53-37 CAN, Bogotá. D.C</t>
  </si>
  <si>
    <t xml:space="preserve">Noviembre </t>
  </si>
  <si>
    <t xml:space="preserve">Este diplomado fue realizado por servidores del Grupo de Servicio al Ciudadano. Se realizó en las instalaciones y por invitación de la ESAP. </t>
  </si>
  <si>
    <t>Seminario "Servicio al cliente y Atención al cliente interno"</t>
  </si>
  <si>
    <t>Este seminario realizado por la Escuela Superior de Administración Pública - ESAP busca brindar los elementos necesarios al ciudadano dentro del Marco Constitucional y Legal y las Políticas del Gobierno sobre la materia.</t>
  </si>
  <si>
    <t>Se informo por medio de Boletín  Interno a los servidores de la Entidad. Adicionalmente se  informó por correo electrónico a los servidores del Grupo de Servicio al Ciudadano. Sin embargo, se cerró la convocatoria y no pudieron asistir a esta convocatoria. 
La convocatoria se efectuó en la pagina WEB y el desarrollo de la capacitación fue en las instalaciones de la ESAP.</t>
  </si>
  <si>
    <t>Curso Internacional “Gestión del Desempeño Individual en instituciones públicas”</t>
  </si>
  <si>
    <t>En correspondencia con el Programa Académico Regional 2015-2016 de la Escuela Iberoamericana de Administración y Políticas Públicas - EIAPP, se abre la convocatoria para el curso Internacional denominado “Gestión del Desempeño Individual en instituciones públicas” bajo la modalidad virtual con el objetivo de transferir y conocer la experiencia chilena en l instalación de políticas de modernización del Estado, específicamente en temas de gestión y de desarrollo de personas, con el fin de propiciar la discusión y la generación de redes en países pertenecientes al CLAD</t>
  </si>
  <si>
    <t xml:space="preserve">9 al 27 de noviembre </t>
  </si>
  <si>
    <t xml:space="preserve">Luego de analizar las hojas de vida, avales y cargos se eligieron 3 servidores públicos para las 3 becas otorgadas a Colombia para el Curso Internacional “Gestión del Desempeño Individual en instituciones públicas” realizado por el CLAD y el Servicio Civil de Chile: Las tres servidoras públicas elegidas son: (1) Nidia Lucía Martínez Camargo, responsable del Grupo de Carrera Administrativa de la Subdirección de Gestión del Talento Humano de la Defensoría del Pueblo. (2) María Isabel Bernal Quiroga, profesional especializado de la Subdirección de Recursos Humanos del Ministerio de Hacienda y Crédito Público. (3) Paola Andrea García Rueda, profesional especializado de la Subdirección de Talento Humano del Ministerio de Educación.
</t>
  </si>
  <si>
    <t>Curso sobre Registros Electrónicos al servicio de la actividad judicial </t>
  </si>
  <si>
    <t>La Agencia Española de Cooperación Internacional para el Desarrollo -AECID y  la Secretaría General de la Administración de Justicia del Ministerio de Justicia de España, invitan al Curso sobre Registros Electrónicos al servicio de la actividad judicial, que se llevará a cabo n el Centro de Formación de AECID en Cartagena de Indias, Colombia, bajo la modalidad presencial</t>
  </si>
  <si>
    <t xml:space="preserve"> DAFP / CLAD / AECID</t>
  </si>
  <si>
    <t xml:space="preserve">Del 17 al 19 de noviembre </t>
  </si>
  <si>
    <t>El día miércoles 7 de Octubre de 2015, el Grupo de Gestión Humana comunicó al comité directivo por medio de correo la oferta en capacitación promovida por el Gobierno Español a través de su Agencia Española de Cooperación Internacional para el Desarrollo, con el fin de que se compartiera en los equipos de trabajo para asistir, sin embargo ningún servidor se postuló ni asistió.</t>
  </si>
  <si>
    <t>Seminario: “Tendencias y técnicas de presupuestación y control en las Administraciones Públicas”</t>
  </si>
  <si>
    <t>La Agencia Española de Cooperación Internacional para el Desarrollo -AECID y  la Secretaría General de la Administración de Justicia del Ministerio de Justicia de España, invitan al Seminario sobre Tendencias y técnicas de presupuestación y control en las Administraciones Públicas que se llevará a cabo en el Centro de Formación de la Cooperación Española de La Antigua, Guatemala, bajo la modalidad presencial</t>
  </si>
  <si>
    <t xml:space="preserve">Del 16 al 20 de noviembre </t>
  </si>
  <si>
    <t>El día miércoles 7 de Octubre de 2015, el Grupo de Gestión Humana comunicó al comité directivo por medio de correo la oferta en capacitación promovida por el Gobierno Español a través de su Agencia Española de Cooperación Internacional para el Desarrollo, con el fin de que se compartiera en los equipos de trabajo para asistir, sin embargo ningún servidor se postuló ni asistió</t>
  </si>
  <si>
    <t xml:space="preserve">Capacitación sobre Instrumentos de Selección </t>
  </si>
  <si>
    <t xml:space="preserve">19 y 23 de noviembre </t>
  </si>
  <si>
    <t>El Comité de Capacitación de Estímulos autorizó al Grupo de Apoyo a la Gestión Meritocrática para la realización de la capacitación denominada "Instrumentos de Selección".</t>
  </si>
  <si>
    <t>Capacitación sobre Instrumentos financieros en Excel</t>
  </si>
  <si>
    <t xml:space="preserve">27 de noviembre al 18 de diciembre </t>
  </si>
  <si>
    <t>El Comité de Capacitación de Estímulos autorizó al Grupo de Gestión Financiera para la realización de la capacitación denominada "Instrumentos Financieros en Excel".</t>
  </si>
  <si>
    <t xml:space="preserve">Capacitación sobre Actualización de Auditores con respecto a la Norma ISO 90001 – 2015 </t>
  </si>
  <si>
    <t>26 de Nov y 03 de dic de 2015</t>
  </si>
  <si>
    <t xml:space="preserve">El Comité de Capacitación de Estímulos autorizó a la Oficina Asesora de planeación para la realización de la capacitación denominada "Actualización de Auditores con respecto a la Norma ISO 90001 – 2015" </t>
  </si>
  <si>
    <t>Curso Internacional sobre Sistema de Alta Dirección Pública. Experiencia Chilena</t>
  </si>
  <si>
    <t>En correspondencia con el Programa Académico Regional 2015-2016 de la Escuela Iberoamericana de Administración y Políticas Públicas - EIAPP, se abre la convocatoria para el curso Internacional denominado “Gestión del Desempeño Individual en instituciones públicas” bajo la modalidad semipresencial,  con el objetivo de transferir y conocer la experiencia Chilena en la instalación de políticas de modernización del Estado, específicamente en temas de gestión y de desarrollo de personas, con el fin de propiciar la discusión y la generación de redes en países pertenecientes al CLAD.</t>
  </si>
  <si>
    <t>Del 9 al 27 de noviembre (Virtual)
Del 2 al 4 de diciembre (Presencial)</t>
  </si>
  <si>
    <t>El día viernes 23 de Octubre de 2015, el Grupo de Gestión Humana comunicó al comité directivo por medio de correo la oferta en capacitación del Centro Latinoamericano de Administración para el Desarrollo, con el fin de que se compartiera en los equipos de trabajo para asistir, sin embargo ningún servidor se postuló ni asistió</t>
  </si>
  <si>
    <t>Curso Internacional “Buen Gobierno y Calidad democrática. Implementación de Modelos exitosos en el ámbito local”</t>
  </si>
  <si>
    <t>La Agencia Española de Cooperación Internacional para el Desarrollo -AECID y  la Secretaría General de la Administración de Justicia del Ministerio de Justicia de España, invitan al Seminario sobre Tendencias y técnicas de presupuestación y control en las Administraciones Públicas que se llevará a cabo bajo la modalidad semipresencial, en el Centro de Formación de la Cooperación Española en Santa Cruz de la Sierra, Bolivia</t>
  </si>
  <si>
    <t>Del 02 al 29 de noviembre (Virtual)
7 al 11 de diciembre (presencial)</t>
  </si>
  <si>
    <t>Curso Internacional sobre Liderazgo Público</t>
  </si>
  <si>
    <t>En correspondencia con el Programa Académico Regional 2015-2016 de la Escuela Iberoamericana de Administración y Políticas Públicas - EIAPP y el Instituto Nacional de Administración Pública -INAP de España, se abre la convocatoria para el curso Internacional denominado “Gestión del Desempeño Individual en instituciones públicas” bajo la modalidad virtual,  con el objetivo de transferir y conocer la experiencia Chilena en la instalación de políticas de modernización del Estado, específicamente en temas de gestión y de desarrollo de personas, con el fin de propiciar la discusión y la generación de redes en países pertenecientes al CLAD.</t>
  </si>
  <si>
    <t>Noviembre 2015 / Abril 2016</t>
  </si>
  <si>
    <t>9 de Noviembre de 2015 al 3 de Abril de 2016</t>
  </si>
  <si>
    <t>El día miércoles 7 de Octubre de 2015, el Grupo de Gestión Humana comunicó al comité directivo por medio de correo la oferta en capacitación promovida por el Centro Latinoamericano de Administración para el Desarrollo , con el fin de que se compartiera en los equipos de trabajo para asistir</t>
  </si>
  <si>
    <t xml:space="preserve">Diciembre </t>
  </si>
  <si>
    <t>Se realizó la invitación por medio de correo electrónico a los servidores y contratistas que ingresaron desde el mes de agosto. Se llevo a cabo esta jornada con las diferentes áreas de la Entidad, Tales como: Oficina Asesora de Planeación, Oficina de Control Interno, Grupo de Gestión Humana, Grupo de Servicio al Ciudadano, Grupo de Gestión Documental, entre otros.</t>
  </si>
  <si>
    <t>Revisión Metodologica PAA 2016</t>
  </si>
  <si>
    <t xml:space="preserve">Equipo de Trabajo con el fin de determinar metodologia para la planeación 2015 y los proyectos internos y externos </t>
  </si>
  <si>
    <t>4, 7 y 14 de diciembre de 2015</t>
  </si>
  <si>
    <t xml:space="preserve">La Oficina Asesora de Planeación lideró la Capacitación de Revisión Metodologica PAA 2016 con una asistencia promedio de 20 personas por sesión. Es importante recordar que los registros de reuniones internas se encuentran en la Oficina Asesora de Planeación. </t>
  </si>
  <si>
    <t xml:space="preserve">Modulo IV: Arquitectura de Tecnología de la Información </t>
  </si>
  <si>
    <t xml:space="preserve">Se envío por medio de boletín Interno la invitación a los servidores para asistir al seminario técnico de  Arquitectura de Tecnología de la Información. Adicionalmente, se envío por medio de pieza grafica la información pertinente y se realizó sonido en la Entidad. La Oficina de Sistemas fue la encargada de realizar dicha actividad. </t>
  </si>
  <si>
    <t>Convocatoria al Postgrado Iberoamericano Gobernabilidad, Derechos Humanos y Cultura de Paz</t>
  </si>
  <si>
    <t>La Agencia Española de Cooperación Internacional para el Desarrollo -AECID y  la Secretaría General de la Administración de Justicia del Ministerio de Justicia de España, invitan al Seminario sobre Tendencias y técnicas de presupuestación y control en las Administraciones Públicas que se llevará a cabo en el en Toledo, España, bajo la modalidad presencial.</t>
  </si>
  <si>
    <t xml:space="preserve">01  al 19 de febrero de 2016 </t>
  </si>
  <si>
    <t>El día miércoles 7 de Octubre de 2015, el Grupo de Gestión Humana comunicó al comité directivo por medio de correo la oferta en capacitación promovida por el Gobierno Español a través de su Agencia Española de Cooperación Internacional para el Desarrollo, con el fin de que se compartiera en los equipos de trabajo para asistir</t>
  </si>
  <si>
    <r>
      <t xml:space="preserve">                                                                        ACTIVIDADES PROGRAMA DE BIENESTAR SOCIAL, SALUD OCUPACIONAL Y CAPACITACIÓN
</t>
    </r>
    <r>
      <rPr>
        <sz val="11"/>
        <color indexed="60"/>
        <rFont val="Calibri"/>
        <family val="2"/>
      </rPr>
      <t>Fecha de Actualización: 14 de mayo de 2015</t>
    </r>
  </si>
  <si>
    <t>OBSERVACIONES</t>
  </si>
  <si>
    <t xml:space="preserve">Realizar y Consolidar el Diagnóstico de Necesidades </t>
  </si>
  <si>
    <t xml:space="preserve"> Recolectar, analizar y organizar  la información obtenida a partir de la encuesta de expectativa de los planes de bienestar 2015 diligenciada por los servidores.</t>
  </si>
  <si>
    <t>Todos los servidores de la Función Pública</t>
  </si>
  <si>
    <t>Líder de Bienestar - Coordinador GGH</t>
  </si>
  <si>
    <t xml:space="preserve">Enero </t>
  </si>
  <si>
    <t xml:space="preserve">1 al 10 de Enero </t>
  </si>
  <si>
    <t>Finalizada</t>
  </si>
  <si>
    <t>Se recolectó satisfactoriamente la información necesaria para ser usada como insumo en el programa de  bienestar e 2015.</t>
  </si>
  <si>
    <t xml:space="preserve">Elaboración del Plan de Bienestar Social </t>
  </si>
  <si>
    <t>Formular y elaborar el plan de bienestar 2015, a partir de la detección, recolección y análisis del diagnóstico de necesidades que arroja la encuesta de expectativa de los Planes de Bienestar Social y medición de clima laboral 2013.</t>
  </si>
  <si>
    <t xml:space="preserve">Enero - Febrero </t>
  </si>
  <si>
    <t>13 de Enero al 15 de Febrero</t>
  </si>
  <si>
    <t>una vez analizada la informació obtenida en la encuesta de expectativa 2014, la medición de clima laboral 2013 y las necesidades detectadas en la Entidad, se elaboró el Programa de Bienestar e Incentivos  2015.</t>
  </si>
  <si>
    <t>Clausura Juegos Función Pública 2014</t>
  </si>
  <si>
    <t xml:space="preserve">Realizar el cierre  de los Juegos de integración de la Función Pública 2014, contando con la participación de todas las Entidades del Orden Nacional y los deportistas de la Función Pública, promoviendo espacios que permitan fortalecer las relaciones entre los servidores del Departamento  y el trabajo en equipo. </t>
  </si>
  <si>
    <t xml:space="preserve">Todas las servidoras del Departamento </t>
  </si>
  <si>
    <t>Coldeportes/IDRD/Mintrasnporte/DAFP</t>
  </si>
  <si>
    <t>Febrero</t>
  </si>
  <si>
    <t>13 de Febrero</t>
  </si>
  <si>
    <t>Se realizó en conjunto con el IDRD y Coldeportes la clausura de los Juegos de integración de la Función Pública 2014, donde se llevo a acabo la premiación de las diferentes disciplinas deportivas.</t>
  </si>
  <si>
    <t>Día de la Mujer</t>
  </si>
  <si>
    <t>Reconocer a través de una campaña publicitaria los derechos de la mujer, su participación activa en la vida política y económica y su igualdad de condiciones atendiendo lo estipulado en  el CONPES 161 de 2013 (Equidad de género para la mujer),
 Así mismo, otorgarles a las mujeres del Departamento un obsequio  para celebrar esta importante fecha.</t>
  </si>
  <si>
    <t>Todas las servidoras de la Función Pública</t>
  </si>
  <si>
    <t>GGH</t>
  </si>
  <si>
    <t>Marzo</t>
  </si>
  <si>
    <t>8 de Marzo</t>
  </si>
  <si>
    <t>Se entrega un reconocimiento a todas las mujeres de la Función Pública para celebrar su día.</t>
  </si>
  <si>
    <t>Día del Hombre</t>
  </si>
  <si>
    <t>Conmemorar una fecha especial en donde se reconozca el importante papel que desempeña el hombre en la sociedad y otorgarles un obsequio para celebrar esta importante fecha, además de promover la equidad de género en el Departamento.</t>
  </si>
  <si>
    <t xml:space="preserve">Todos los servidores hombres de la Función Pública </t>
  </si>
  <si>
    <t>19 de Marzo</t>
  </si>
  <si>
    <t xml:space="preserve">Finalizada </t>
  </si>
  <si>
    <t>Se entrega un reconocimiento a todas las hombres de la Función Pública para celebrar su día.</t>
  </si>
  <si>
    <t>Torneo de Bocha</t>
  </si>
  <si>
    <t>Brindar a los servidores un espacio recreodeportivo, que permita promover la integración con su equipo de trabajo contribuyendo con un ambiente laboral sano; generar  espacios dentro de la jornada laboral que aporten a la disminución de los niveles de estrés en los servidores interviniendo el riesgo psicosocial en aras de mantener la
calidad de vida del equipo humano de la Entidad.</t>
  </si>
  <si>
    <t xml:space="preserve">24,28,29 de abril y 6 de mayo  </t>
  </si>
  <si>
    <t>Se realizó satisfactoriamente el torneo de bocha, en donde se premiaron los tres primeros lugares correspondientes a Dirección de Control Interno  y Racionalización de Tramites, Grupo de Gestión Humana y Grupo de Servicios Administrativos.</t>
  </si>
  <si>
    <t xml:space="preserve">Día de la Secretaria </t>
  </si>
  <si>
    <t xml:space="preserve">Reconocer el trabajo, dedicación y apoyo constante que las secretarias ofrecen a su equipo de trabajo, así como  resaltar la participación de las mujeres en el ámbito público y político, según CONPES 161 de 2013.  </t>
  </si>
  <si>
    <t>Secretarias de la Función Pública</t>
  </si>
  <si>
    <t>Abril</t>
  </si>
  <si>
    <t>22 de Abril</t>
  </si>
  <si>
    <t>FUNCIÓN PÚBLICA</t>
  </si>
  <si>
    <t>Se realizó un reconocimiento a las secretarias de la Entidad, y en agradecimiento a su labor  fueron invitadas a un desayuno ofrecido por sus jefes.</t>
  </si>
  <si>
    <t>Día de la Madre</t>
  </si>
  <si>
    <t>Realizar un reconocimiento  a las servidoras madres de la Entidad  por su importante papel en la sociedad y su merito a la labor con sus hijos, además de generar una transformación cultural en donde se promueva  la equidad de género en el Departamento, según  lo estipulado en el CONPES 161 de 2013.</t>
  </si>
  <si>
    <t>12 de Mayo</t>
  </si>
  <si>
    <t xml:space="preserve">
FUNCIÓN PÚBLICA- COMPENSAR</t>
  </si>
  <si>
    <t>Se entrega un reconocimiento a todas las madres de la Función Pública para celebrar su día.</t>
  </si>
  <si>
    <t>Cine club - sesión I.</t>
  </si>
  <si>
    <t>Generar un espacio de interacción y asociación para la difusión de la cultura cinematográfica.</t>
  </si>
  <si>
    <t xml:space="preserve">Todos los servidores de la Función Pública </t>
  </si>
  <si>
    <t xml:space="preserve">GGH </t>
  </si>
  <si>
    <t>21 de Mayo</t>
  </si>
  <si>
    <t>Reprogramada</t>
  </si>
  <si>
    <t xml:space="preserve">De acuerdo a la LEY 1227 de 2005, realizar la medición de clima laboral con el propósito de conocer el  posicionamiento de la Entidad en cada servidor y encontrar oportunidades de mejora para el desarrollo de una propuesta de intervención entre líderes y colaboradores, que permitan llevar a la Función Pública a su referente visional.
</t>
  </si>
  <si>
    <t xml:space="preserve">COMPENSAR </t>
  </si>
  <si>
    <t xml:space="preserve">25, 26 Y 27 de Mayo y 1 de junio </t>
  </si>
  <si>
    <t>COMPENSAR</t>
  </si>
  <si>
    <t xml:space="preserve">Se aplica la medición de clima laboral satisfactoriamente a los servidores de la Entidad </t>
  </si>
  <si>
    <t>28 de mayo</t>
  </si>
  <si>
    <t>finalizada</t>
  </si>
  <si>
    <t>Se realiza la actividad satisfactoriamente presentando la pelicula LA OLA a los servidores asistentes</t>
  </si>
  <si>
    <t>Día del Padre</t>
  </si>
  <si>
    <t>Reconocer a los servidores padres de la Entidad, su importante papel en la sociedad y merito a la labor con sus hijos.</t>
  </si>
  <si>
    <t>GGH Y CAJA DE COMPENSACIÓN COMPENSAR</t>
  </si>
  <si>
    <t>19 de Junio</t>
  </si>
  <si>
    <t>Día del Servidor Publico</t>
  </si>
  <si>
    <t xml:space="preserve">  Reconocer la labor, dedicación y compromiso de los servidores con el Estado Colombiano y la Entidad; adicionalmente resaltar la relevancia del rol que desempeñan hombres y mujeres en el ámbito político y económico promoviendo la equidad de género en la Función Pública.</t>
  </si>
  <si>
    <t xml:space="preserve">GGH/COMPENSAR </t>
  </si>
  <si>
    <t>30 de Junio</t>
  </si>
  <si>
    <t>FUNCIÓN PÚBLICA/COMPENSAR</t>
  </si>
  <si>
    <t xml:space="preserve">Se realiza satisfactoriamente la celebración del día del servidor en el Hotel tequendama, con la presentación de la conferencista Maria Clara villegas " La gente feliz, es mas exitosa" </t>
  </si>
  <si>
    <t>Día del conductor</t>
  </si>
  <si>
    <t>Reconocer a los conductores de la Entidad el compromiso, responsabilidad y  labor prestada.</t>
  </si>
  <si>
    <t xml:space="preserve">Todos los conductores de la Función Pública </t>
  </si>
  <si>
    <t xml:space="preserve"> Julio </t>
  </si>
  <si>
    <t xml:space="preserve">16 de julio </t>
  </si>
  <si>
    <t>Se realizó un desayuno en compañía de los directivos con el fin de ofrecer un recocimiento a la labor de los conductores en la Entidad.</t>
  </si>
  <si>
    <t>Reconocimiento - Pensionados</t>
  </si>
  <si>
    <t>Realizar un reconocimiento y exaltar la labor realizada por los servidores que trabajaron en la Función Pública y salieron pensionados de la Entidad en la vigencia 2015</t>
  </si>
  <si>
    <t>Pensionados</t>
  </si>
  <si>
    <t>21 de Julio</t>
  </si>
  <si>
    <t>FUNCIÓN PÚBICA</t>
  </si>
  <si>
    <t>Se realizó satisfactoriamente el reconocimiento a 4 servidores de la Función Pública que salieron pensionados en la vigencia 2015</t>
  </si>
  <si>
    <t>Juegos de la Función Pública</t>
  </si>
  <si>
    <t xml:space="preserve">Brindar espacios de recreación y deporte concordantes con la promoción de calidad de vida para los servidores, que permita la  integración y creación de un ambiente laboral agradable en la Entidad. </t>
  </si>
  <si>
    <t xml:space="preserve">COLDEPORTES </t>
  </si>
  <si>
    <t>Agosto Sujeto al Convenio</t>
  </si>
  <si>
    <t>COLDEPORTES</t>
  </si>
  <si>
    <t xml:space="preserve">En proceso </t>
  </si>
  <si>
    <t>El 12 de septiembre iniciaron los juegos de Integración Deportivos  de la Función Pública satisfactoriamente.</t>
  </si>
  <si>
    <t>Mes de la equidad de género</t>
  </si>
  <si>
    <t>Realizar campañas internas sobre la política de equidad de género, la no violencia contra las mujeres y la importancia de la participación de ambos sexos en igualdad de condiciones en diferentes escenarios de la vida social con el fin de promover lo estipulado en el CONPES 161 de 2013.</t>
  </si>
  <si>
    <t>Grupo de genero de la Función Pública</t>
  </si>
  <si>
    <t>Se reprograma campaña para el  año 2016 t por multiplicidad de actividades para el mes de noviembre.</t>
  </si>
  <si>
    <t xml:space="preserve">Programa Prepensionados. </t>
  </si>
  <si>
    <t>Dar herramientas que permitan la transición de los servidores que se encuentran próximos a su retiro laboral, atendiendo lo dispuesto en el decreto 1567 del 98, así como lo establecido en la cartilla del Sistema de Estímulos del Función Pública.</t>
  </si>
  <si>
    <t>Servidores de la Función Pública</t>
  </si>
  <si>
    <t xml:space="preserve">Agosto </t>
  </si>
  <si>
    <t>11 de Agosto</t>
  </si>
  <si>
    <t xml:space="preserve">COLPENSIONES </t>
  </si>
  <si>
    <t>Se capacitó a los prepensionados en relación a la preparación documentación y tramités necesarios a realizar en la transición  vida laboral -  Pensionado. Esta fue liderada por COLPENSIONES la cual se desarrolló satisfactorimente.</t>
  </si>
  <si>
    <t xml:space="preserve">Torneo de Rana </t>
  </si>
  <si>
    <t>15,16, 22,23,29,30  de Septiembre</t>
  </si>
  <si>
    <t xml:space="preserve">Se llevo a cabo el torneo de rana, donde se conto con la activa participación de los servidores generando un espacio de integración dando cumplimiento al objetivo </t>
  </si>
  <si>
    <t>Día de Amor y Amistad</t>
  </si>
  <si>
    <t>Según encuesta de expectativa 2015, el 59% de los servidores manifestaron agrado por este tipo de actividades, adicionalmente, se pretende contribuir al mejoramiento del índice de clima laboral y exaltar el  Decálogo de Ética de la Entidad.</t>
  </si>
  <si>
    <t>Todos los servidores dela Función Pública</t>
  </si>
  <si>
    <t>GGH/COMS</t>
  </si>
  <si>
    <t>18 de Septiembre</t>
  </si>
  <si>
    <t>Se entregó un detalle a los servidores de la Función Pública, para celebrar el día de Amor y Amistad.</t>
  </si>
  <si>
    <t>Primera Sesión: Taller Líderes de la Función Pública</t>
  </si>
  <si>
    <t>Brindar herramientas y fortalecer las variables que lo requieran en pro de mejorar el liderazgo de la entidad y el clima laboral.</t>
  </si>
  <si>
    <t xml:space="preserve">Líderes de área </t>
  </si>
  <si>
    <t>24 de Septiembre</t>
  </si>
  <si>
    <t>Se realizó con éxito la primera sesión del taller de lideres de la Función pública.</t>
  </si>
  <si>
    <t>Campaña:" ValorArte "</t>
  </si>
  <si>
    <t xml:space="preserve">
Fortalecer el conocimiento y la recordación de los valores institucionales, promoviendo comportamientos éticos, con sentido de transparencia y
correcta gestión al interior del Departamento de acuerdo a lo dispuesto en nuestro Decálogo de valores; resaltar la importancia de la participación de ambos sexos en igualdad de condiciones en diferentes escenarios de la vida social, promoviendo la equidad de género en la Entidad, según CONPES 161 DE 2013. </t>
  </si>
  <si>
    <t>Todos los Servidores de la Función Pública</t>
  </si>
  <si>
    <t xml:space="preserve">GGH / COMPENSAR COMITÉ DE VALORES </t>
  </si>
  <si>
    <t xml:space="preserve">29,30 de septiembre y 1 de octubre </t>
  </si>
  <si>
    <t>FUNCIÓN PÚBLICA/ COMPENSAR</t>
  </si>
  <si>
    <t>Se realizó satisfactoriamente el taller de valores y principios con los servidores de la Entidad según la programación establecida.</t>
  </si>
  <si>
    <t>Cine Club II sesión</t>
  </si>
  <si>
    <t>2 de Septiembre</t>
  </si>
  <si>
    <t>Cancelada</t>
  </si>
  <si>
    <t>Esta actividad se cancela ya que en la primera sesión de Cine Club, la asistencia de los servidores fue insuficiente y por lo tanto desde la secretaría general se solicito no realizarla nuevamente.</t>
  </si>
  <si>
    <t>Vacaciones Recreativas
Primer periodo</t>
  </si>
  <si>
    <t>Incluir al núcleo familiar de los servidores del Departamento en los planes de bienestar y calidad de vida.</t>
  </si>
  <si>
    <t xml:space="preserve">Hijos de los servidores de la Función Pública </t>
  </si>
  <si>
    <t>IDRD</t>
  </si>
  <si>
    <t xml:space="preserve"> 
05 al 08 de Octubre 
</t>
  </si>
  <si>
    <t>Se desarrolló con éxito el primer periodo de vacaciones recreativas dando cumplimiento a la programación para tal fin.</t>
  </si>
  <si>
    <t>Segunda sesión: Taller Líderes de la Función Pública</t>
  </si>
  <si>
    <t>Realizar un encuentro de intervención de clima laboral con los líderes de la Entidad, para ofrecer estrategias de direccionamiento, motivación y relacionamiento con sus grupos de trabajo y pares.</t>
  </si>
  <si>
    <t xml:space="preserve"> Septiembre</t>
  </si>
  <si>
    <t xml:space="preserve">Reprogramada </t>
  </si>
  <si>
    <t xml:space="preserve">Este taller se reprograma para el año 2016, teniendo en cuenta que por la multiplicadad de actividades para el final del año 2015 no se logro   agendar a los directivos y coordinadores para dicho taller . </t>
  </si>
  <si>
    <t>Brindar a la familia de los servidores, herramientas de comunicación e introspección contribuyendo al  fortalecimiento del núcleo familiar y una mejor sociedad.</t>
  </si>
  <si>
    <t>Funcionarios y Familiares de la Función Publica</t>
  </si>
  <si>
    <t xml:space="preserve">GGH / COMPENSAR </t>
  </si>
  <si>
    <t>Diciembre</t>
  </si>
  <si>
    <t xml:space="preserve"> Octubre</t>
  </si>
  <si>
    <t xml:space="preserve"> COMPENSAR</t>
  </si>
  <si>
    <t xml:space="preserve">Cancelada </t>
  </si>
  <si>
    <t xml:space="preserve">Esta actividad fue unida con la actividad de Feria de Talentos teneiendo en cuenta que era una actividad  más estrategica  en donde se podia contar con la participación de los servidroes y sus familiares con el fin de que dieran a conocer sus  sus habilidades y talentos.
Ver actividad Feria de Talentos
</t>
  </si>
  <si>
    <t>Brindar a la familia de los servidores, herramientas de comunicación con sus hijos e introspección contribuyendo al  fortalecimiento del núcleo familiar y una mejor sociedad.</t>
  </si>
  <si>
    <t xml:space="preserve"> Noviembre</t>
  </si>
  <si>
    <t>Ofrecer a los servidores un espacio de creatividad, innovación y trabajo en equipo. Impulsar el fortaleciomiento de las relaciones laborales y aportar a la disminución de los niveles de estrés.</t>
  </si>
  <si>
    <t>todos los servidores de la Función Pública</t>
  </si>
  <si>
    <t xml:space="preserve">30 de Octubre </t>
  </si>
  <si>
    <t xml:space="preserve">finalizada </t>
  </si>
  <si>
    <t xml:space="preserve">Se realizó con éxito el concurso de la momia en donde se premiaron a los 3 primeros puestos en donde el primer puesto fue para la oficina de sistemas, el segundo para atención al ciudadano y el terecero para dirección de desarrollo organizacional </t>
  </si>
  <si>
    <t>Incluir al núcleo familiar de los servidores del Departamento en los planes de bienestar realizando una actividad recreativa con promotores lúdicos para los hijos de los servidores de 5 a 10 años.</t>
  </si>
  <si>
    <t>Se realizó con éxito la actividad de los niño la cual se dividio en tres momentos, 1) show de circo 2) Pedir dulces por los pisos 3) show de titeres</t>
  </si>
  <si>
    <t xml:space="preserve">Todos los servidores del DAFP </t>
  </si>
  <si>
    <t xml:space="preserve">18 , 24, 25, 27 de Noviembre y  1 y 18 de Diembre </t>
  </si>
  <si>
    <t>Se realizó con exitó el torneo de bocha en donde obtuvo el primer puesto el Grupo de Servidios al Ciudadano Intitucional, y segundo puesto la Dirección de Control interno y racio</t>
  </si>
  <si>
    <t xml:space="preserve">Feria de talento familiar </t>
  </si>
  <si>
    <t xml:space="preserve">Crear un espacio de integración con los servidores y familiares de la Función Pública  , donde demuestren  sus talentos y habilidades haciendo participes a sus compañeros de trabajo, promoviendo  el emprendimiento, la creatividad y la </t>
  </si>
  <si>
    <t>Todos los servidores de la Función Pública y familiares</t>
  </si>
  <si>
    <t>26 y 27 de Noviembre</t>
  </si>
  <si>
    <t>Se realizó con exitó la feria de talentos en donde se contaron con 8 stand entre los cuales ofrecieron decoración navideña, vestidos de baño, postres tarjetas ent re otras.
En esta  actividad participaron los servidores y familiares, permitieno brindar un espacio de integración y que sustituyerá los talleres familia.</t>
  </si>
  <si>
    <t>Vacaciones Recreativas
Segundo periodo</t>
  </si>
  <si>
    <t>Hijos de los servidores del Función Pública</t>
  </si>
  <si>
    <t>30 de noviembre al 3 de Diciembre</t>
  </si>
  <si>
    <t>Finaliza con exitó la segunda sesión de vaca ciones recreativas en donde se incribieron 39 hijos de los servidores pero participaron en la misma 30 de ellos.</t>
  </si>
  <si>
    <t>Sesión de Reconocimiento:
Plan de Incentivos</t>
  </si>
  <si>
    <t xml:space="preserve"> Realizar un reconocimiento a los mejores servidores de carrera y de libre nombramiento y remoción de los diferentes niveles jerárquicos según lo dispuesto en el Decreto 1227 de 2005.</t>
  </si>
  <si>
    <t>Servidores con calificación sobresaliente</t>
  </si>
  <si>
    <t xml:space="preserve">Diciembre  </t>
  </si>
  <si>
    <t>11 de Diciembre</t>
  </si>
  <si>
    <t>Se realiza el reconocimiento a los 8 servidores quienes ganaron bono de consumo por presentar evaluación de desempeñao sobresaliente en el periodo del 1 de febrero de 2014 al 31 de enero de 2015. 
A los 33 servidores restantes quienes obtuvieron evaluación de desempeño sobresaliente recibiran mención de honor y reconcimiento en el boletín itnerno.</t>
  </si>
  <si>
    <t xml:space="preserve">Cierre de gestión 2015 </t>
  </si>
  <si>
    <t xml:space="preserve">
Reconocer la labor realizada durante el 2015 por parte de los servidores de la Función Pública y promover un espacio de integración.
</t>
  </si>
  <si>
    <t xml:space="preserve"> Diciembre </t>
  </si>
  <si>
    <t>Se realizó el cierre de fin de año en la Sede de Compensar en donde se contó con la asistencia de 117 servidores de la Entidad.</t>
  </si>
  <si>
    <t>Dar un obsequio navideño a los hijos de los servidores de 3 a10 años, en aras de vincular el núcleo familiar del servidor a las actividades del Departamento, atendiendo también a la opinión reflejada en la encuesta de expectativa 2015, acerca de la importancia del rol de sus familiares en su vida laboral.</t>
  </si>
  <si>
    <t xml:space="preserve">FUNCIÓN PÚBLICA </t>
  </si>
  <si>
    <t xml:space="preserve">Novena Navideña </t>
  </si>
  <si>
    <t>Realizar un espacio de reflexión e integración entre las áreas del Departamento acorde a lo expuesto en  la encuesta de expectativa 2015 donde el 53% de los servidores se interesan por el  microclima y el fortalecimiento de las buenas relaciones laborales.</t>
  </si>
  <si>
    <t xml:space="preserve">todos los servidores del Función Pública </t>
  </si>
  <si>
    <t>16 de Dicienbre</t>
  </si>
  <si>
    <t xml:space="preserve">En Proceso </t>
  </si>
  <si>
    <t>Se realizo las novenas navidadeñas en el auditorio de la Enitdad con la participación de las diferentes Dependecias</t>
  </si>
  <si>
    <t xml:space="preserve">Promover los valores de la entidad enmarcados en el Decalogo de ética. </t>
  </si>
  <si>
    <t>A los servidores que quieran participar apadrinando un niño.</t>
  </si>
  <si>
    <t>19 de Diciembre</t>
  </si>
  <si>
    <t>En proceso</t>
  </si>
  <si>
    <t>Se anuncio a los servidores realizar un apoyo a dos compañeros de la Entidad o  la fundación Sentires voluntariamente.</t>
  </si>
  <si>
    <t xml:space="preserve">Publicación de información de todos los servicios que ofrece la caja de compensación </t>
  </si>
  <si>
    <t>Mantener informados a los servidores sobre los beneficios con los que cuenta la caja de compensación Compensar.</t>
  </si>
  <si>
    <t>Todos los servidores de la Función Pública.</t>
  </si>
  <si>
    <t>Todo el año</t>
  </si>
  <si>
    <t>Mensual</t>
  </si>
  <si>
    <t>12 
Actualizaciones</t>
  </si>
  <si>
    <t>Se publican las noticias en la carterlaera de la Caja de Compensación oportunmente cada mes en el año 2016</t>
  </si>
  <si>
    <t>Cumpleaños servidores del DAFP</t>
  </si>
  <si>
    <t>Felicitar en su cumpleaños a los servidores del Departamento por medio de un mensaje  y  obsequio, siendo este tipo de actividades un incentivo que demuestre a nuestros servidores el lugar importante que ocupan en la Entidad interviniendo el factor de motivación presente dentro de la medición de clima laboral.</t>
  </si>
  <si>
    <t>Destinado FUNCIÓN PÚBLICA y Compensar</t>
  </si>
  <si>
    <t>Se dieron los detalles a los servidores en su día de cumpleaños en el año 2016</t>
  </si>
  <si>
    <t xml:space="preserve">Comité de Valores </t>
  </si>
  <si>
    <t>Convocar a los  integrantes del comité , con el fin de establecer mecanismos que fomenten en los servidores  los valores y principios  institucionales.</t>
  </si>
  <si>
    <t>Integrantes Comité de convivencia</t>
  </si>
  <si>
    <t>COMITÉ DE VALORES</t>
  </si>
  <si>
    <t xml:space="preserve">Todo el año </t>
  </si>
  <si>
    <t>Trimestral</t>
  </si>
  <si>
    <t xml:space="preserve">Visitas de asesoria de la Caja de Compensación y </t>
  </si>
  <si>
    <t>Ofrecer espacios a los servidores de la Entidad para aclarar inquietudes sobre los servicios y beneficios que ofrece la Caja de Compensación Familiar COMPENSAR.</t>
  </si>
  <si>
    <t xml:space="preserve">Mensual </t>
  </si>
  <si>
    <t>Se realizaron mensualmente visitas de la asesora de la Caja de Compensación Familiar en el año 2016</t>
  </si>
  <si>
    <t>Entrega trimestral de informe de gestión.</t>
  </si>
  <si>
    <t>Informar el desarrollo y avance del programa de bienestar, se reportará trimestralmente por medio de estadísticas e indicadores de gestión,  las actividades ejecutadas.</t>
  </si>
  <si>
    <t>Líder de Bienestar</t>
  </si>
  <si>
    <t>N.A</t>
  </si>
  <si>
    <t>Se entrega trimestralmente los informes de indicaodores sobre el procedimiento</t>
  </si>
  <si>
    <t>PROCEDIMIENTO DE BIENESTAR</t>
  </si>
  <si>
    <t>Las fechas  de las actividades programadas en el procedimiento de bienestar pueden estar sujetas a cambio según la disposición de fecha y horario de los facilitadores.</t>
  </si>
  <si>
    <t>Realizar y Consolidar el Diagnostico de Necesidades.</t>
  </si>
  <si>
    <t xml:space="preserve"> Recolectar, analizar y organizar  la información obtenida a a partir de la encuesta de expectativa  2015 diligenciada por los servidores.</t>
  </si>
  <si>
    <t>Líder SYST - Coordinador GGH</t>
  </si>
  <si>
    <t xml:space="preserve">1 al 10 de enero </t>
  </si>
  <si>
    <t>Se recolectó satisfactoriamente la información necesaria para ser usada como insumo en el plan de Seguridad y Salud en el Trabajo  2015.</t>
  </si>
  <si>
    <t xml:space="preserve">Elaboración  del Plan de Trabajo del Procedimiento de Seguridad y Salud en el Trabajo. </t>
  </si>
  <si>
    <t>Formular y elaborar el plan de Seguridad  y Salud en el Trabajo 2015, a partir de estadísticas, análisis de necesidades que arroja la encuesta de expectativa de los Planes de Bienestar Social y medición de riesgo psicosocial del año 2014.</t>
  </si>
  <si>
    <t>Enero -  Febrero</t>
  </si>
  <si>
    <t xml:space="preserve">15 de enero  al 15 febrero </t>
  </si>
  <si>
    <t>una vez analizada la informació obtenida en la encuesta de expectativa 2014, la bateria de riesgos psicosocial y las necesidades detectadas en la Entidad, se elaboró el plan de Seguridad y Salud en el Trabajo.</t>
  </si>
  <si>
    <t xml:space="preserve">Revisión y aprobación del Plan de Trabajo del Procedimiento de Seguridad y Salud en el Trabajo. </t>
  </si>
  <si>
    <t>Socializar el programa de Seguridad y Salud en el Trabajo al COPASST y presentarlo al Secretario General y Dirección para su respectiva aprobación.</t>
  </si>
  <si>
    <t>Coordinador GGH/ Secretaria General / COPASST</t>
  </si>
  <si>
    <t xml:space="preserve"> Febrero - Marzo</t>
  </si>
  <si>
    <t>31 de Marzo</t>
  </si>
  <si>
    <t>El plan de Seguridad y Salud en el Trabajo es aprobado por la coordinadora de GGH, se da a concoer el cronograma de actividades al COPASST y queda pendiente la aprobación por la Secretaria General.</t>
  </si>
  <si>
    <t>Clase grupal BODYTECH.</t>
  </si>
  <si>
    <t>Ofrecer a los servidores del Departamento un espacio en donde puedan ejercitarse durante la jornada laboral, con el fin de revitalizar la energía corporal y mental en aras de promover un entorno laboral saludable contribuyendo a la disminución de los niveles de estrés.</t>
  </si>
  <si>
    <t>BODYTECH</t>
  </si>
  <si>
    <t xml:space="preserve">27 de febrero </t>
  </si>
  <si>
    <t>Se realizó  satisfactoriamente una sesión de baile liderada por el gymnasio BODYTECH en la Entidad , en donde participaron 13 servidores.</t>
  </si>
  <si>
    <t>Reunión inicial brigadas de emergencia.</t>
  </si>
  <si>
    <t>Convocar y dar a conocer al Grupo de brigadistas de la Entidad, las actividades que se desarrollarán durante el año y generar en ellos un compromiso en la participación de las mismas.</t>
  </si>
  <si>
    <t>Grupo de Brigadistas</t>
  </si>
  <si>
    <t>10 de Marzo</t>
  </si>
  <si>
    <t>Se reunio la brigada de emergencia con el fin de dar a conocer las actividades que se realizaran para el 2015, y recordar el compromiso con la Entidad para participar activamente en las actividades propuestas.</t>
  </si>
  <si>
    <t>Reunión Plan de Emergencia</t>
  </si>
  <si>
    <t>Reunir a los brigadistas de la Entidad, con el fin de realizar una retroalimentación en relación al plan de emergencia, con el fin de ratificar los conocimientos adquiridos, conocer las funciones que le corresponde a cada brigadista y estar alineados en el momento de presentar un evento de emergencia en la Entidad.</t>
  </si>
  <si>
    <t xml:space="preserve">11 de marzo </t>
  </si>
  <si>
    <t>Presentado el temblor el grupo de brigadista realiza una retroalimentación de lo sucedido, quedando el compromiso que se realizará de nuevo la socilización en cada piso, para informar a los servidores como se debe actuar ante un caso de emergencia.</t>
  </si>
  <si>
    <t xml:space="preserve">Caracterizacion de la poblacion sobre condiciones físicas y de salud </t>
  </si>
  <si>
    <t>Consolidar la información de caracerización de los servidores del Departamento sobre su condiciones físicas y de salud actuales a fin de explorar la posibilidad de estructurar las primeras fases del plan de entorno de vida saludable.</t>
  </si>
  <si>
    <t>Líder SYSY - Líder temas de Calidad</t>
  </si>
  <si>
    <t>Abril - Mayo</t>
  </si>
  <si>
    <t>En el mes de abril se realiza caracterización de los servidores,  según los resultados de los exámenes ocupacionales periódicos del año 2014, se envían a Min Salud para realizar asesoría técnica el día 26 de Mayo en la cual se realizan los siguientes compromisos: envío por parte de Minsalud de la Matriz base para el levantamiento del perfil de riesgos, envío de fechas relevantes para sensibilización de entorno saludable e información de maquina dispensadora de frutas y verduras.</t>
  </si>
  <si>
    <t>Actualización  de matrices y creación de formatos para el procedimiento de Seguridad y Salud en el Trabajo según Decreto 1443 de 2014.</t>
  </si>
  <si>
    <t>Actualizar matrices y crear los formatos pertinentes según Decreto 1443 de 2014 por el cual se dictan disposiciones para la implementación del Sistema de Gestión de la Seguridad y Salud en el Trabajo (SG-SST).</t>
  </si>
  <si>
    <t>Líder de SYST</t>
  </si>
  <si>
    <t>Se realizaran los ajustes necesarios a  los formatos pertinentes según el Decreto 1443 de 2014, en el mes de Junio después de establecer la  Política de Seguridad y Salud en el Trabajo.</t>
  </si>
  <si>
    <t>Intervención recomendaciones según batería de riesgo psicosocial 2014.</t>
  </si>
  <si>
    <t xml:space="preserve">Líder de SYST/ ARL POSITIVA </t>
  </si>
  <si>
    <t>Abril - Agosto</t>
  </si>
  <si>
    <t>Se realizo intervención por parte de la ARL, con taller en Riesgo Pisocosocial,  con la participacion de 20 servidores dela Entidad</t>
  </si>
  <si>
    <t>Actualización de la Identificación de peligros, evaluación y valoración de riesgo.</t>
  </si>
  <si>
    <t xml:space="preserve">Realizar la actualización del Panorama de factores de riesgo el cual según Decreto 1443 de 2014, Articulo 15 se entenderá como  identificación de peligros, evaluación y valoración de riesgo, esto con el fin de detectar riesgos presentes en la entidad, intervenir y realizar seguimiento. </t>
  </si>
  <si>
    <t>ARL POSITIVA</t>
  </si>
  <si>
    <t xml:space="preserve">Abril  </t>
  </si>
  <si>
    <t>15 de Abril</t>
  </si>
  <si>
    <t>Se realiza inspecciion de seguridad por todos las áreas de trabajo, para realizar el panorama de riesgos del Departamento Administrativo de la Función Pública</t>
  </si>
  <si>
    <t>Reunión con la Coordinadora del Grupo de Gestión Humana</t>
  </si>
  <si>
    <t xml:space="preserve">Socializar el proyecto de Entorno saludable de Minsalud, para identificar los posibles alcances del Plan de Entorno Laboral Saludable </t>
  </si>
  <si>
    <t>Coordinador GGH/Líder de SYST</t>
  </si>
  <si>
    <t> GGH</t>
  </si>
  <si>
    <t>21 de Abril</t>
  </si>
  <si>
    <t>Se establecio fechas para las proximas reuniones y posible cronograma del Proyecto de Entorno Laboral saludable</t>
  </si>
  <si>
    <t>Día de la salud. Manejo del estrés (lúdico).</t>
  </si>
  <si>
    <t>Sensibilizar y ofrecer a los servidores un espacio  donde puedan conocer las herramientas básicas para el manejo del estrés, atendiendo e interviniendo el Riesgo Psicosocial en la Entidad.</t>
  </si>
  <si>
    <t xml:space="preserve">22 de abril </t>
  </si>
  <si>
    <t>Se realiza satisfactorimente la sensibilización Anti -estrés,  el día 23  de mayo   con apoyo de la ARL, con la participación de 89 servidores</t>
  </si>
  <si>
    <t>Actualización plan de emergencia Función Pública.</t>
  </si>
  <si>
    <t>Actualizar el plan de emergencia de la Entidad, con el fin de dar a conocer a los servidores el procedimiento de cómo actuar ante un evento catastrófico ya que es deber del empleador mantener actualizado e informado a todo el personal sobre el procedimiento de cómo responder
oportuna y eficazmente con las actividades correspondientes al ANTES, DURANTE Y DESPUÉS de
una emergencia según lo dispuesto en la Resolución 1016 de marzo 31 de 1989.</t>
  </si>
  <si>
    <t>28 de Abril</t>
  </si>
  <si>
    <t xml:space="preserve">Se realiza inspección con el apoyo de la ARL, por los 11  pisos  para la actualización del Plan de Emergencia </t>
  </si>
  <si>
    <t>Envió exámenes ocupacionales periódicos</t>
  </si>
  <si>
    <t>Realizar envió  de  examen ocupacionales  periódicos  de los servidores a Minsaud para la creación de un alinea base en la estructura del Programa Entorno Laboral Saludable</t>
  </si>
  <si>
    <t xml:space="preserve">23 de Abril </t>
  </si>
  <si>
    <t>Se realiza envio de examnes medcios a Min Salud por medio de la servidora Ruth Murillo para recibiir asesoria en la cración de la linea base del perfil de riesgo</t>
  </si>
  <si>
    <t xml:space="preserve">Capacitación Brigada de emergencia: Contra incendios. </t>
  </si>
  <si>
    <t>Con el fin de fortalecer los conocimientos del Grupo de brigadistas y realizar  continuidad al plan de capacitación dirigido a este grupo de servidores, se realizará una retroalimentación de los conceptos  aprendidos durante el año 2014 contra incendios.</t>
  </si>
  <si>
    <t>30 de Abril</t>
  </si>
  <si>
    <t>Se realiza capacitación contra incendios por parte de la ARL, con la participación de 10 brigadistas y queda cómo observación la incorporación de nuevos brigadistas</t>
  </si>
  <si>
    <t>Revisión y verificación de luminarias en la Entidad.</t>
  </si>
  <si>
    <t>Revisar y verificar el estado de iluminación en cada uno de los puesto de trabajo, con el fin de proporcionar las mejores condiciones laborales, de acuerdo a lo establecido en el  Decreto 1295 de 1994 donde es obligación del empleador procurar el cuidado integral de la salud de los trabajadores y de los ambientes de trabajo, impactando las demandas ambientales y de esfuerzo físico.</t>
  </si>
  <si>
    <t>COPASST/Líder SYST</t>
  </si>
  <si>
    <t>Abril - Julio</t>
  </si>
  <si>
    <t>Abril -Julio</t>
  </si>
  <si>
    <t>El formato de Incidentes y Accidentes de trabajo esta en proceso de evaluación por parte del Copaast, continuara el proceso en el año 2016</t>
  </si>
  <si>
    <t>Hábitos de vida saludable: 
Visita Nutricionista.</t>
  </si>
  <si>
    <t>Ofrecer a los servidores una valoración nutricional para conocer su estado de salud y otorgarles tips para tener una alimentación balanceada; según encuesta de expectativa 2015 el 55 %  de los servidores indican que este tipo de actividades son de alta importancia.</t>
  </si>
  <si>
    <t xml:space="preserve">Natural Plus </t>
  </si>
  <si>
    <t xml:space="preserve">Mayo </t>
  </si>
  <si>
    <t xml:space="preserve">5, 6 y 7 de Mayo </t>
  </si>
  <si>
    <t>Se realiza Brigada de Salud  y Jornada anti estrés los días 5 y 6 con una participaron de 66 servidores de la Función Pública y se reanudo los días 27 y 28 de mayo con 54 participantes, para un total de 120 participantes lo que equivale que el 50% de los servidores de la Entidad.</t>
  </si>
  <si>
    <t xml:space="preserve">
Medición: Clima Laboral.
</t>
  </si>
  <si>
    <t>Identificar en el clima laboral aquellos aspectos que repercuten en factores de riesgo psicosocial  y realizar prácticas que contribuyan a intervenir los resultados obtenidos en aras de reducir los niveles altos de estrés que se puedan presentar en los servidores.</t>
  </si>
  <si>
    <t>20 de Mayo</t>
  </si>
  <si>
    <t>Capacitación al COPASST sobre la normatividad vigente.</t>
  </si>
  <si>
    <t>Capacitar al COPASST  en la normatividad vigente teniendo en cuenta que es el organismo encargado de promocionar y vigilar  las normas y reglamentos  de la Seguridad y Salud en el Trabajo.</t>
  </si>
  <si>
    <t>Integrantes COPASST</t>
  </si>
  <si>
    <t xml:space="preserve">Líder SYST/ ARL POSITIVA </t>
  </si>
  <si>
    <t>La ARL Positiva realiza capacitación el día 20 de mayo al Copasst en normatividad vigente: se recibe pautas para creación de la política de SG-SST, el proceso de calidad de SG-SSTy los requisitos para el concurso "Positiva Premia” en  normatividad vigente: se recibe pautas para creación de la política de SG-SST, el proceso de calidad de SG-SSTy los requisitos para el concurso "Positiva Premia",  cinco integrantes participaron.</t>
  </si>
  <si>
    <t xml:space="preserve">Reunión Min salud </t>
  </si>
  <si>
    <t>Recibir asesoría técnica por parte de Min salud en tema de Entorno Laboral Saludable para la implantación del Programa Entorno Laboral saludable y revisar de los datos enviados sobre exámenes ocupacionales periódicos.</t>
  </si>
  <si>
    <t>Dirección de Empleo Público-GGH</t>
  </si>
  <si>
    <t>MIN. SALUD</t>
  </si>
  <si>
    <t>26 de Mayo</t>
  </si>
  <si>
    <t>Min. Salud enviara la base de datos para el levantamiento de la informacionindivusula del perfil de riesgos, el coronograma de días claves del año 2015 y el contrato de la maquina dispensadora de frutas y verduras.</t>
  </si>
  <si>
    <t>Retroalimentación - Sismo.</t>
  </si>
  <si>
    <t>Realizar una retroalimentación a todos los servidores de la Entidad, sobre los pasos a seguir durante una emergencia,  con el fin de recordar cómo se debe  actuar en el ANTES, DURANTE Y DESPUÉS de un sismo,  atendiendo lo dispuesto en la Resolución 1016 de marzo 31 de 1989.</t>
  </si>
  <si>
    <t>Brigadistas</t>
  </si>
  <si>
    <t xml:space="preserve">29 de Mayo </t>
  </si>
  <si>
    <t>Se aplazo la Retroalimentación del Sismo que estaba programada para el día 15  de Octubre  la cual tenía como fin recordar cómo se debe  actuar en el ANTES, DURANTE Y DESPUÉS de un sismo, hasta consolidar el grupo de Brigadistas.
Se envio video y fichas graficas a todos los servidores de la entidad con el apoyo del Grupo de Comunicaciones</t>
  </si>
  <si>
    <t>Actualización de la documentación del Sistema de Gestion de Seguridad y Salud en el Trabajo.</t>
  </si>
  <si>
    <t>Actualizar el documento del Sistema de gestión de Seguridad y Salud en el Trabajo, establecer la  política de Seguridad y Salud en el Trabajo y actualizar el  reglamento de higiene, según Decreto 1443 de 2014.</t>
  </si>
  <si>
    <t>ARL POSITIVA/Líder SYST</t>
  </si>
  <si>
    <t xml:space="preserve"> Mayo - Julio </t>
  </si>
  <si>
    <t>Los documentos estan siendo evaluados por el Copasst, para posterior aprobación y divulgación en el año 2016</t>
  </si>
  <si>
    <t xml:space="preserve">Posibilidad de contratación </t>
  </si>
  <si>
    <t>Validar la viabilidad de contratación de dos profesionales de la salud (Auxiliares en Enfermería), durante 5 meses. Esta acción habilita el levantamiento del Perfil de Riesgo de la Población.</t>
  </si>
  <si>
    <t>1 de Junio</t>
  </si>
  <si>
    <t>Se realizaron los estudios previos para la posible contratación de 2 auxiliares en enfermería, pero no se aprobó la contratación debido a que no se puede redistribuir los recursos del Proyecto de Inversión</t>
  </si>
  <si>
    <t>Maquina dispensadora de frutas y verduras</t>
  </si>
  <si>
    <t>Establecer contacto con el proveedor de productos saludables (maquina dispensadora de frutas y verduras)</t>
  </si>
  <si>
    <t>Se realiza contacto vía telefónica y correos electrónicos con la Coordinadora Comercial Alimentos Spress LTDA, Maria Camila Arroyabe, la cual manifiesta se requiere contar y garantizar  constantemente que en nuestras instalaciones haya un volumen mínimo de 1.000 personas.  Por tal razón, se imposibilita la realización de esta acción en la Entidad y se cancela la reunión programada.</t>
  </si>
  <si>
    <r>
      <t xml:space="preserve">Campaña de implementación Maquina dispensadora </t>
    </r>
    <r>
      <rPr>
        <b/>
        <sz val="11"/>
        <rFont val="Calibri"/>
        <family val="2"/>
        <scheme val="minor"/>
      </rPr>
      <t>(Concurso)</t>
    </r>
  </si>
  <si>
    <t>Comunicaciones- GGH</t>
  </si>
  <si>
    <t>Comunicaciones - GGH</t>
  </si>
  <si>
    <t>Julio - Septiembre</t>
  </si>
  <si>
    <t>el concurso se realizo entre los días 7 al 11 de septiembre del  año 2015,</t>
  </si>
  <si>
    <t>Reunión Min salud - GGH</t>
  </si>
  <si>
    <t>Revisar con DEPy MinSalud el proyecto de Entorno Laboral Saludable y proximos pasos de implementacion en 5 Entidades.</t>
  </si>
  <si>
    <t>Min. Salud - GGH</t>
  </si>
  <si>
    <t>9 de Junio</t>
  </si>
  <si>
    <t xml:space="preserve">Min.Salud realizará el envio de los siguinetes documentos: del plan de trabajo el día 17 de junio y para el 25 de junio el ABC para la implementación del proyecto; adicional se realizará la capacitación y lineamientos del plan de trabajo para el dìa 30 de junio </t>
  </si>
  <si>
    <t xml:space="preserve">Día mundial del donate de Sangre </t>
  </si>
  <si>
    <t xml:space="preserve">Sensibilizar a los servidores públicos de la Entidad acerca de la importancia de Entornos Laborales Saludables, asi como hacer énfasis en  donar sangre </t>
  </si>
  <si>
    <t>14 de Junio</t>
  </si>
  <si>
    <t xml:space="preserve">Se informo por mediante el boletin interno el día del Donate y se programo para el 22 de junio una jornada de donación de sangre </t>
  </si>
  <si>
    <t>Posibilidad de pasantes</t>
  </si>
  <si>
    <t>Validar la viabilidad de vinculación de pasantes en el área de la salud (Auxiliares en Enfermería). Esta acción habilita el levantamiento del Perfil de Riesgo de la Población.</t>
  </si>
  <si>
    <t>17 de Junio</t>
  </si>
  <si>
    <t>Esta pendiente respuesta por parte del Instituto Superior de salud (Gina Ortiz). (Actualizado 19 de Junio)</t>
  </si>
  <si>
    <t xml:space="preserve">Plan de trabajo </t>
  </si>
  <si>
    <t>Entrega del plan de trabajo por parte de Min. Salud</t>
  </si>
  <si>
    <t>Min. Salud - DEP</t>
  </si>
  <si>
    <t>La entrega de los documentos según correo electronico enviado a la servidora Ruth Murillo, seran entregados el día 23 de junio. Se postergo entrega del Plan de trabajo hasta la revisión de los dicumentos guías</t>
  </si>
  <si>
    <t>Capacitación Generalidades del procedimiento Seguridad y Salud en el Trabajo: COMITÉ DIRECTIVO.</t>
  </si>
  <si>
    <t>Sensibilizar  y  a los directivos de la Entidad sobre la importancia que tiene el procedimiento de Salud y Seguridad en el Trabajo dentro del Departamento y dar a conocer la normatividad vigente.</t>
  </si>
  <si>
    <t>Directivos de la Función Pública</t>
  </si>
  <si>
    <t>Se aplazó capacitación de normatividad vigente para los Directivos de la  Entidad , ya que los integrantes no estaban  por motivos de agenda.</t>
  </si>
  <si>
    <t>Jornada de donación de sangre</t>
  </si>
  <si>
    <t xml:space="preserve">Realizar con apoyo de la Cruz Roja Colombiana la primera jornada de donación de sangre en  el año 2015 en la Entidad </t>
  </si>
  <si>
    <t>Cruz Roja Colonbiana/ GGH</t>
  </si>
  <si>
    <t>22 de Junio</t>
  </si>
  <si>
    <t xml:space="preserve"> la Jornada conto con la participación de 12 servidores. </t>
  </si>
  <si>
    <t>Revisar con GGH del MinSalud el cronograma de trabajo y los pormenores de una posible implementación del Plan de Entorno Laboral Saludable.</t>
  </si>
  <si>
    <t>23 de Junio</t>
  </si>
  <si>
    <t>Se tenia programada reunión para el día 10 de junio  pero se reprogramo para el día 23 de junio, debido a un cruce de agenda en Min.Salud.
Nuevamente se reprograma la reunion para el día viernes 10 de julio de 2015 de 10:00 a 12:00 a.m. en la Sala de Juntas, ubicada en el 4º. Piso del Ministerio.</t>
  </si>
  <si>
    <t xml:space="preserve">Estudio de puestos: Inspección ergonómica. </t>
  </si>
  <si>
    <t>Identificar las condiciones ergonómicas del puesto de trabajo  y el comportamiento asumido por los servidores durante el desarrollo de las actividades administrativas que permitan intervenir el riesgo psicosocial en relación a las demandas ambientales y de esfuerzo físico que puedan desencadenar desordenes osteomusculares y repercutir en los niveles de estrés en los servidores.</t>
  </si>
  <si>
    <t xml:space="preserve">Servidores con resultados médicos no satisfactorios </t>
  </si>
  <si>
    <t xml:space="preserve">24 de Junio </t>
  </si>
  <si>
    <t xml:space="preserve">Se realizó inspección ergonómica a 23 servidores de la entidad  y adicional se les dio recomnedaciones de higiene postural para evitar riesgos laborales </t>
  </si>
  <si>
    <t>ABC</t>
  </si>
  <si>
    <t>Entrega del ABC por parte de Min. Salud para la implementacion del proyecto</t>
  </si>
  <si>
    <t>25 de Junio</t>
  </si>
  <si>
    <t>Los documentos fueron enviados por Min. Salud el día  14 de julio de 2015 y se programo Taller de validación de los lineamientos técnicos - Entorno Laboral Saludable el día 17 de julio para validacion de lops mismos</t>
  </si>
  <si>
    <t>Capacitación</t>
  </si>
  <si>
    <t>Jornada de capacitación y lineamientos par ejecucion del plan de trabajo</t>
  </si>
  <si>
    <t>Se reprogrma reunion para el día 17 de Julio para validacion de documentos enviados el martes 14 de julio de 2015</t>
  </si>
  <si>
    <t>Asistencia técnica</t>
  </si>
  <si>
    <t>Entrenar a los profesionales de la Salud (Auxiliares en enfermería) en las herramientas, formatos, aplicación y levantamiento del perfil de riesgo de la población.</t>
  </si>
  <si>
    <t xml:space="preserve"> Coordinador GGH - Líder SYST - Pasantes</t>
  </si>
  <si>
    <t>Minsalud- GGH</t>
  </si>
  <si>
    <t>Debido al ingreso en el mes de Octubre de los pasantes en Enfermeria de la Universidad Javeriana, se realizo los días 3, 4, 5 y 10 de noviembre la asistencia técnica especifica  de  la herramienta para el levantamiento del perfil de riesgo</t>
  </si>
  <si>
    <t>Estilos de vida Saludable: Rumboterapia.</t>
  </si>
  <si>
    <t>Facilitar a los servidores tener un espacio en donde puedan ejercitarse; según encuesta de expectativa 2015 este tipo de actividades permiten disminuir los niveles de estrés durante la jornada laboral interviniendo el riesgo psicosocial, así como promover el entorno laboral saludable.</t>
  </si>
  <si>
    <t xml:space="preserve">ARL POSITIVA </t>
  </si>
  <si>
    <t>julio</t>
  </si>
  <si>
    <t>1  de Jullio</t>
  </si>
  <si>
    <t>Se realizó en el marco de la Semana de la salud, con la particiàción de 25 servidores</t>
  </si>
  <si>
    <t>Elecciones y conformación del COMITÉ DE CONVIVENCIA periodo 2015-2017</t>
  </si>
  <si>
    <t>Realizar el proceso de elecciones para los nuevos integrantes del Comité de Convivencia que representarán a los servidores durante el periodo 2015 -  2017 según lo dispuesto en la Resolución 1356  de 2012.</t>
  </si>
  <si>
    <t xml:space="preserve"> 2 de Julio  </t>
  </si>
  <si>
    <t>Votos: Esneda Gamboa Malagón 26, Manuel Prada Cáceres 21, Edgard Ricardo Méndez Rodríguez 7, Paola Johanna Moreno Vega 27, Olga Lucia Arango  21, Voto en Blanco  2, Votos Nulos 1, Votos no Marcados  0, para un Total de Votos 105</t>
  </si>
  <si>
    <t>Capacitación: Riesgo Cardiovascular.</t>
  </si>
  <si>
    <t>Fomentar prácticas de auto cuidado, e identificar de manera oportuna la aparición de enfermedades cardiovasculares.</t>
  </si>
  <si>
    <t xml:space="preserve">E.P.S COMPENSAR </t>
  </si>
  <si>
    <t xml:space="preserve">Julio  </t>
  </si>
  <si>
    <t>23 de Julio</t>
  </si>
  <si>
    <t xml:space="preserve">la  jornada conto con la asistieron 16 servidores de la Entidad </t>
  </si>
  <si>
    <r>
      <t>Capacitación brigada de emergencia en primeros auxilios (</t>
    </r>
    <r>
      <rPr>
        <b/>
        <sz val="11"/>
        <rFont val="Calibri"/>
        <family val="2"/>
        <scheme val="minor"/>
      </rPr>
      <t>Avanzada</t>
    </r>
    <r>
      <rPr>
        <sz val="11"/>
        <rFont val="Calibri"/>
        <family val="2"/>
        <scheme val="minor"/>
      </rPr>
      <t>).</t>
    </r>
  </si>
  <si>
    <t>Fortalecer los conocimientos del Grupo de brigadistas y realizar continuidad al plan de capacitación dirigido a este grupo de servidores, se realizará una retroalimentación de los conceptos  aprendidos durante el año 2014 en primeros auxilios.</t>
  </si>
  <si>
    <t xml:space="preserve">Julio </t>
  </si>
  <si>
    <t>28  de Julio</t>
  </si>
  <si>
    <t>la capacitación se reprogramara para el mes de Octubre  con a asistencia de 7 servidores</t>
  </si>
  <si>
    <t>Día de la salud. 
Ejercicios para la prevención túnel del carpo.</t>
  </si>
  <si>
    <t>Dar a conocer  a los servidores del Departamento  el manejo de ejercicios vitales durante las horas laborales para evitar la aparición del túnel del carpo y realizar intervención al grupo de servidores que presentan un diagnostico no satisfactorio en este tema y así controlar este tipo de enfermedad laboral.</t>
  </si>
  <si>
    <t xml:space="preserve"> 30 de Julio  </t>
  </si>
  <si>
    <t>la  jornada conto con la asistieron 17 servidores de la Entidad .
En el mes de noviembre se realizo por parte de la Arl Capacitación teatral para la prevención del tunel del carpo</t>
  </si>
  <si>
    <t xml:space="preserve">Día Latinoamericano de las Frutas </t>
  </si>
  <si>
    <t xml:space="preserve">Sensibilizar a los servidores públicos de la Entidad acerca de la importancia de Entornos Laborales Saludables,  asi como hacer énfasis en el consumo de frutas </t>
  </si>
  <si>
    <t>4 de Agosto</t>
  </si>
  <si>
    <t>En el boletin interno de la Entidad se publico una nota para incentivar el cosumo de frutas en los servidores.</t>
  </si>
  <si>
    <t>Brigada de salud. Exámenes ocupacionales periódicos.</t>
  </si>
  <si>
    <t>Aplicar a los servidores del Departamento los exámenes ocupacionales periódicos para el seguimiento de enfermedades laborales o que presentan diagnostico no satisfactorio; según lo dispuesto en resolución 2346 de 2007 por la cual se regula la práctica de evaluaciones médicas ocupacionales y el manejo y contenido de las historias clínicas ocupacionales.</t>
  </si>
  <si>
    <t xml:space="preserve">Servidores con enfermedad laboral, diagnóstico no satisfactorio.  </t>
  </si>
  <si>
    <t xml:space="preserve">Entidad prestadora de Salud </t>
  </si>
  <si>
    <t>Agosto  - Septiembre</t>
  </si>
  <si>
    <t>Por medio del Contrato 116 de 2014 se realizaron la jornada de Examenes ocupacionales periodicos a 34 servidores de la Enitdad</t>
  </si>
  <si>
    <t>Día de la Salud: Un ambiente de trabajo sano. Programa de orden y aseo (lúdica).</t>
  </si>
  <si>
    <r>
      <t xml:space="preserve">De acuerdo a la Ley general de ambiente 99 de 1993 y según resolución  N° 540 de 2013 del Departamento busca promover el programa de orden y aseo en la Entidad con el fin de mejorar y mantener las condiciones de un ambiente de trabajo limpio y organizado, siguiendo la política de las </t>
    </r>
    <r>
      <rPr>
        <b/>
        <sz val="11"/>
        <rFont val="Calibri"/>
        <family val="2"/>
        <scheme val="minor"/>
      </rPr>
      <t>5s</t>
    </r>
    <r>
      <rPr>
        <sz val="11"/>
        <rFont val="Calibri"/>
        <family val="2"/>
        <scheme val="minor"/>
      </rPr>
      <t xml:space="preserve"> donde se promueven practicas para mejorar las condiciones del entrono de trabajo.</t>
    </r>
  </si>
  <si>
    <t xml:space="preserve"> Todos los servidores de la Función Pública</t>
  </si>
  <si>
    <t>15 de Septiembre</t>
  </si>
  <si>
    <t>FINALIZADA</t>
  </si>
  <si>
    <t xml:space="preserve">Se Realiza a satisfacción la actividad que pretendia mejorar las condiciones de orden los puesto de trabajo  por medio de personajes que dieron a conocer las 5 S, del ordeny aseo, participaron 140 servidores, </t>
  </si>
  <si>
    <t>Capacitación Brigada de Emergencia. Plan de evacuación avanzado</t>
  </si>
  <si>
    <t>Con el fin de fortalecer los conocimientos del Grupo de brigadistas y realizar continuidad al plan de capacitación dirigido a este grupo de servidores, se realizará una retroalimentación de los conceptos  aprendidos durante el año 2014 sobre los pasos que se deben tener en cuenta en una evacuación.</t>
  </si>
  <si>
    <t>Se realiza la capacitación de Primeros Auxilios Avanzada a los brigadistas de la Entidad, se deja como tarea realizar la retroalimentación del sismo</t>
  </si>
  <si>
    <t xml:space="preserve">Semana de los estilos de Vida Saludable </t>
  </si>
  <si>
    <t xml:space="preserve">Promover durante una semana la adopcion de haviltos y estilos de vida saludables </t>
  </si>
  <si>
    <t>14 al 18 de Septiembre</t>
  </si>
  <si>
    <t>Conto con charla: Hábitos de Vida saludable, Degustación, Taller teatral de Aseo y orden, Taller prevención de Cáncer de Cuello Uterino, Vacunación, Capacitación a los Brigadistas y
Rumba Terapia</t>
  </si>
  <si>
    <t xml:space="preserve">Día Nacional de la lucha contra la Obesidad </t>
  </si>
  <si>
    <t>Sensibilizar a los servidores públicos de la Entidad  acerca de la importancia de Entornos Laborales Saludables, asi como hacer énfasis en los riesgos causados por el sobrepeso, la obesidad y el consumo de grasas saturadas</t>
  </si>
  <si>
    <t>Se informo por mediante el boletin interno el día del Donate, el 21 de Septiembre, terminando la semanda de la salud.</t>
  </si>
  <si>
    <t xml:space="preserve">Día Mundial del Corazón </t>
  </si>
  <si>
    <t xml:space="preserve">Sensibilizar a los servidores públicos de la Entidad  acerca de la importancia de Entornos Laborales Saludables, asi como hacer énfasis en el cuidado del corazon </t>
  </si>
  <si>
    <t>29 de Septiembre</t>
  </si>
  <si>
    <t>Se informo por mediante el boletin interno  del día  23 de septiembre de ooctubre la importacia del cuidoado del sistema circulatorio</t>
  </si>
  <si>
    <t>Día Mundial de la Visión</t>
  </si>
  <si>
    <t>Sensibilizar a los servidores públicos de la Entidad acerca de la importancia de Entornos Laborales Saludables, asi como hacer énfasis en el cuaidado visual y las tecnicas para evitar la fatiga visual</t>
  </si>
  <si>
    <t>9 de Octubre</t>
  </si>
  <si>
    <t>Se informo por mediante el boletin interno  del día 28 de septiembre, la importacia del cuidoado del sistema circulatorio</t>
  </si>
  <si>
    <t>Capacitación Brigada de Emergencia: Traslado, inmovilización y quemaduras.</t>
  </si>
  <si>
    <t>Con el fin de fortalecer los conocimientos del Grupo de brigadistas y realizar  continuidad al plan de capacitación dirigido a este grupo de servidores, se realizará una retroalimentación de los conceptos  aprendidos durante el año 2014 en relación al traslado, inmovilización y quemaduras.</t>
  </si>
  <si>
    <t xml:space="preserve">Todos los servidores de la Función Pública, Grupo de Brigadistas </t>
  </si>
  <si>
    <t>Brigadista Naurien Callejas</t>
  </si>
  <si>
    <t>Con el apoyo de la ARL positiva se realizo capacitación a 7 brigadistas de la Entidad en traslado e inmivilización</t>
  </si>
  <si>
    <t>Perfil de Riesgo</t>
  </si>
  <si>
    <t>Desarrollar las actividades inherentes al levantamiento del perfil de riesgos de la población.</t>
  </si>
  <si>
    <t>Octubre-Diciembre</t>
  </si>
  <si>
    <t>Con el apoyo de la Universidad Javeriana se se realizó el levantamiento del Perfil de Riesgo Cardiovascular a 207  servidores  de la Entidad, con el fin de establecer actividades para el año 2016</t>
  </si>
  <si>
    <t xml:space="preserve">Día de la Salud Mental </t>
  </si>
  <si>
    <t>Sensibilizar a los servidores públicos de la Entidad  acerca de la importancia de Entornos Laborales Saludables, asi como hacer énfasis de la situación de las personas con trastorno mental y sus familias.</t>
  </si>
  <si>
    <t>10 de octubre</t>
  </si>
  <si>
    <t>Simulacro de evacuación</t>
  </si>
  <si>
    <t xml:space="preserve">Participar activamente en el séptimo simulacro de evacuación organizado por el FOPAE para las entidades públicas con el fin de preparar a los servidores ante un evento de emergencia, atendiendo lo dispuesto en la Resolución 1016 de marzo 31 de 1989. </t>
  </si>
  <si>
    <t xml:space="preserve">Líder SSYT, COPASST y Brigadistas </t>
  </si>
  <si>
    <t>16 de octubre</t>
  </si>
  <si>
    <t xml:space="preserve">El simulacro de evacuación se realizó con el apoyo de los brigadistas de la entidad en 4:52 minutos </t>
  </si>
  <si>
    <t xml:space="preserve">Día Mundial de la Alimentación </t>
  </si>
  <si>
    <t>Sensibilizar a los servidores públicos de la Entidad  acerca de la importancia de Entornos Laborales Saludables, asi como hacer énfasis del problema alimentario mundial y fortalecer la solidaridad en la lucha contra el hambre, la desnutrición y la pobreza</t>
  </si>
  <si>
    <t xml:space="preserve">16 de Octubre </t>
  </si>
  <si>
    <t>Día de la salud, campaña buen uso de las escaleras.</t>
  </si>
  <si>
    <t>Concientizar a los servidores del Departamento sobre la importancia de darle un buen uso a las escaleras con el fin de evitar accidentes laborales, ya que de acuerdo a la estadísticas de accidentalidad las escaleras son el mayor riesgo en la Entidad.</t>
  </si>
  <si>
    <t xml:space="preserve">Octubre  </t>
  </si>
  <si>
    <t>28 de Octubre</t>
  </si>
  <si>
    <t>Se realizo sensibilización por medio de piezas graficas para el uso de las escaleras y sus beneficios.</t>
  </si>
  <si>
    <t>Programación Plan de Entorno Laboral Saludable 2016</t>
  </si>
  <si>
    <t>Revisión de los resultados obtenidos en el levantamiento del perfil de riesgos y evaluación de actividades para desarrollar en el marco del programa de Entorno Laboral Saludable 2016.</t>
  </si>
  <si>
    <t>Octubre - Noviembre</t>
  </si>
  <si>
    <t>Con apoyo de pasante de la Esap se realizo observaciones para las actividades y acciones para el año 2016</t>
  </si>
  <si>
    <t xml:space="preserve">Noviembre  </t>
  </si>
  <si>
    <t>6 de Noviembre</t>
  </si>
  <si>
    <t>se realizo rumbaterapia con el apoyo de Coldeportes a dos servidores de la Entidad</t>
  </si>
  <si>
    <t>Día de la Diabetes</t>
  </si>
  <si>
    <t>Sensibilizar a los servidores públicos de la Entidad acerca de la importancia de Entornos Laborales Saludables, asi como hacer énfasis de la educación y prevención de la Diabetes</t>
  </si>
  <si>
    <t>14 de Noviembre</t>
  </si>
  <si>
    <t>Día Mundial sin Alcohol</t>
  </si>
  <si>
    <t>Sensibilizar a los servidores públicos de la Entidad acerca de la importancia de Entornos Laborales Saludables, asi como hacer énfasis en la enfermedad del alcholismo.</t>
  </si>
  <si>
    <t>15 de Noviembre</t>
  </si>
  <si>
    <t>Elecciones y conformación del COPASST 2015-2017.</t>
  </si>
  <si>
    <t>Realizar el proceso de elecciones para los nuevos integrantes del COPASST que representarán a los servidores durante el periodo 2015 -  2017 según lo dispuesto en la Resolución 2013 de 1986.</t>
  </si>
  <si>
    <t>18 de Noviembre</t>
  </si>
  <si>
    <t>Dìa Mundial de la EPOC</t>
  </si>
  <si>
    <t>Sensibilizar a los servidores públicos de la Entidad acerca de la importancia de Entornos Laborales Saludables así, como hacer énfasis en  la comprensión y promoción del EPOC</t>
  </si>
  <si>
    <t xml:space="preserve">19 de Noviembre </t>
  </si>
  <si>
    <t>Capacitación Brigada de Emergencia: Refuerzo de los conocimientos adquiridos en primeros auxilios.(Retroalimentación Brigada).</t>
  </si>
  <si>
    <t>Con el fin de fortalecer los conocimientos del Grupo de brigadistas y realizar  continuidad al plan de capacitación dirigido a este grupo de servidores, se realizará una retroalimentación de todos los conceptos  aprendidos durante el año 2015.</t>
  </si>
  <si>
    <t xml:space="preserve">14 de Diciembre </t>
  </si>
  <si>
    <t>la capacitación  de Brigadistas se reprogramará para el año 2016.</t>
  </si>
  <si>
    <t>Pausas Activas.</t>
  </si>
  <si>
    <t xml:space="preserve">Ofrecer un espacio a los servidores durante su jornada laboral en donde puedan realizar ejercicios y movimientos que les permita revitalizar la energía corporal y mental, generar mayor creatividad y productividad durante las horas de trabajo y evitar el padecimiento de enfermedades laborales como el síndrome del túnel del carpiano, desgarres musculares, problemas visuales, entre otros.
</t>
  </si>
  <si>
    <t>Semanal</t>
  </si>
  <si>
    <t>Se realiza pausas activas a  los días 05, 08, 12, 15, 22 y 26 de mayo a los servidores públicos en sus respectivas áreas de trabajo con la finalidad de  evitar el padecimiento de enfermedades laborales como el síndrome del túnel del carpiano, desgarres musculares, problemas visuales, entre otros.</t>
  </si>
  <si>
    <t>Revisión Higiene postural, (Inspección ergonómica).</t>
  </si>
  <si>
    <t>Realizar una vez al mes en cada dependencia una revisión de higiene postural (Inspecciones Ergonómicas), con el fin de identificar como se encuentran las condiciones laborales de los servidores en relación a su puesto de trabajo para prevenir desordenes osteomusculares e intervenir los factores de Riesgo Psicosocial en relación a las demandas de trabajo específicamente en demandas ambientales y de esfuerzo físico.</t>
  </si>
  <si>
    <t>Con apoyo de la ARL positiva y Coldeportes se realizo inspeccion ergonomica a los servidores de la Entidad dando como resultado la solicitud de elementos de protección personal y pausas activas especificas a servidores priorizados</t>
  </si>
  <si>
    <t>Seguimiento Enfermedad Laboral (Pausas Activas).</t>
  </si>
  <si>
    <t>Realizar una vez al mes una sesión de pausa activa dirigida a 20 servidores de la Entidad  que presentan enfermedad laboral o presentan diagnóstico no satisfactorio con el fin de realizar seguimiento y control a este grupo de servidores.</t>
  </si>
  <si>
    <t>Servidores con enfermedad laboral o diagnóstico no satisfactorio</t>
  </si>
  <si>
    <t>IDRD/ Líder de SYST</t>
  </si>
  <si>
    <t xml:space="preserve">Menual </t>
  </si>
  <si>
    <t>Por medio de la caracterización de los servidores sobre su condiciones físicas y de salud se programoun día al mes, pausas activas especificas segun la necesidad del grupo de serviodres priiorizados</t>
  </si>
  <si>
    <t>Reunión Mensual COPASST</t>
  </si>
  <si>
    <t>Realizar un seguimiento mensual con los integrantes del COPASST  para intervenir y tener conocimiento sobre los avances presentados en el procedimiento Salud y Seguridad en el trabajo dentro de la Entidad.</t>
  </si>
  <si>
    <t>Se realizaron reuniones mensuales del Copasst, pero por falta de quorum se debieron reporgramar para dar cumplimiento con la norma.</t>
  </si>
  <si>
    <t xml:space="preserve">Reunión Trimestral CONVIVENCIA </t>
  </si>
  <si>
    <t xml:space="preserve">Realizar un seguimiento trimestral con los integrantes del comité de convivencia para  tener conocimiento e intervenir  sobre los eventos de acoso laboral presentes en la Entidad, generando medidas que protejan a los trabajadores contra los riesgos psicosociales que afectan la salud en los lugares de trabajo. </t>
  </si>
  <si>
    <t>Integrantes del COMITÉ DE CONVIVENCIA</t>
  </si>
  <si>
    <t xml:space="preserve">Se realizaron reuniones oridnarias y extraodinarias debido a los casos presetnados ante el Comité </t>
  </si>
  <si>
    <t>Entrega mensual de informe de accidentes laborales.</t>
  </si>
  <si>
    <t>Con el fin de realizar un  seguimiento y control a los accidentes de trabajo se presentará un  informe mensual  para detectar los riesgos laborales que se presentan con más frecuencia en la entidad y de esta manera  tomar planes de mejora  orientados a la prevención  y disminución de los mismos.</t>
  </si>
  <si>
    <t>Los reportes se estan realizando con el apoyo del COPASST.</t>
  </si>
  <si>
    <t xml:space="preserve">PROCEDIMIENTO DE SEGURIDAD Y SALUD EN EL TRABAJO </t>
  </si>
  <si>
    <t>OBSERVACIONES:</t>
  </si>
  <si>
    <t>Las fechas  de las actividades programadas en el procedimiento de seguridad y salud en el trabajo pueden estar sujetas a cambio según la disposición de fecha y horario de los facilitadores.</t>
  </si>
  <si>
    <t xml:space="preserve">
</t>
  </si>
  <si>
    <t xml:space="preserve">           ACTIVIDADES PROGRAMA DE BIENESTAR SOCIAL, SALUD OCUPACIONAL Y CAPACITACIÓN
Fecha de Actualización: 14 de mayo de 2015</t>
  </si>
  <si>
    <r>
      <t xml:space="preserve">
Medición:Clima Laboral</t>
    </r>
    <r>
      <rPr>
        <b/>
        <sz val="10"/>
        <rFont val="Arial"/>
        <family val="2"/>
      </rPr>
      <t xml:space="preserve"> </t>
    </r>
    <r>
      <rPr>
        <sz val="10"/>
        <rFont val="Arial"/>
        <family val="2"/>
      </rPr>
      <t xml:space="preserve">
</t>
    </r>
  </si>
  <si>
    <r>
      <t xml:space="preserve">Día de la Familia 
</t>
    </r>
    <r>
      <rPr>
        <b/>
        <sz val="10"/>
        <rFont val="Arial"/>
        <family val="2"/>
      </rPr>
      <t>Taller 1, Comunicación con la familia.</t>
    </r>
  </si>
  <si>
    <r>
      <t xml:space="preserve">Día de la Familia 
</t>
    </r>
    <r>
      <rPr>
        <b/>
        <sz val="10"/>
        <rFont val="Arial"/>
        <family val="2"/>
      </rPr>
      <t xml:space="preserve">Taller 2, </t>
    </r>
  </si>
  <si>
    <r>
      <t xml:space="preserve">Halloween 
</t>
    </r>
    <r>
      <rPr>
        <b/>
        <sz val="10"/>
        <rFont val="Arial"/>
        <family val="2"/>
      </rPr>
      <t>(Concurso en las áreas)</t>
    </r>
  </si>
  <si>
    <r>
      <t xml:space="preserve">Halloween 
</t>
    </r>
    <r>
      <rPr>
        <b/>
        <sz val="10"/>
        <rFont val="Arial"/>
        <family val="2"/>
      </rPr>
      <t xml:space="preserve">(Hijos de los servidores) </t>
    </r>
  </si>
  <si>
    <r>
      <t xml:space="preserve">Obsequio Navidad 
</t>
    </r>
    <r>
      <rPr>
        <b/>
        <sz val="10"/>
        <rFont val="Arial"/>
        <family val="2"/>
      </rPr>
      <t>(Hijos de los servidores)</t>
    </r>
  </si>
  <si>
    <r>
      <t xml:space="preserve">Donación Navideña
</t>
    </r>
    <r>
      <rPr>
        <b/>
        <sz val="10"/>
        <rFont val="Arial"/>
        <family val="2"/>
      </rPr>
      <t>(Fundaciones)</t>
    </r>
  </si>
  <si>
    <t>Intervenir los resultados arrojados por la batería de riesgo psicosocial aplicada en el año 2014 a través de capacitaciones y talleres, priorizando aquellos factores que obtuvieron un riesgo alto y realizar seguimiento a aquellos de riesgo medio, con el apoyo de la ARL POSITIVA.</t>
  </si>
  <si>
    <r>
      <t xml:space="preserve">Se reprograma actividad para </t>
    </r>
    <r>
      <rPr>
        <b/>
        <i/>
        <u/>
        <sz val="10"/>
        <rFont val="Arial"/>
        <family val="2"/>
      </rPr>
      <t>el 28 de mayo</t>
    </r>
    <r>
      <rPr>
        <sz val="10"/>
        <rFont val="Arial"/>
        <family val="2"/>
      </rPr>
      <t xml:space="preserve"> por disponibilidad de espacio.</t>
    </r>
  </si>
  <si>
    <r>
      <t xml:space="preserve">                                                                        ACTIVIDADES PROGRAMA DE BIENESTAR SOCIAL, SALUD OCUPACIONAL Y CAPACITACIÓN
</t>
    </r>
    <r>
      <rPr>
        <sz val="14"/>
        <color indexed="60"/>
        <rFont val="Arial"/>
        <family val="2"/>
      </rPr>
      <t>Fecha de Actualización: 31 de Diciembre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</si>
</sst>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_(* #,##0_);_(* \(#,##0\);_(* &quot;-&quot;??_);_(@_)"/>
    <numFmt numFmtId="165" formatCode="_ &quot;$&quot;\ * #,##0_ ;_ &quot;$&quot;\ * \-#,##0_ ;_ &quot;$&quot;\ * &quot;-&quot;??_ ;_ @_ "/>
    <numFmt numFmtId="166" formatCode="[$-240A]d&quot; de &quot;mmmm&quot; de &quot;yyyy;@"/>
  </numFmts>
  <fonts count="23" x14ac:knownFonts="1">
    <font>
      <sz val="11"/>
      <color theme="1"/>
      <name val="Calibri"/>
      <family val="2"/>
      <scheme val="minor"/>
    </font>
    <font>
      <sz val="11"/>
      <color theme="1"/>
      <name val="Calibri"/>
      <family val="2"/>
      <scheme val="minor"/>
    </font>
    <font>
      <b/>
      <sz val="14"/>
      <color theme="9" tint="-0.499984740745262"/>
      <name val="Arial"/>
      <family val="2"/>
    </font>
    <font>
      <sz val="14"/>
      <color indexed="60"/>
      <name val="Arial"/>
      <family val="2"/>
    </font>
    <font>
      <sz val="10"/>
      <name val="Arial"/>
      <family val="2"/>
    </font>
    <font>
      <b/>
      <sz val="10"/>
      <color theme="9" tint="-0.499984740745262"/>
      <name val="Arial"/>
      <family val="2"/>
    </font>
    <font>
      <sz val="11"/>
      <name val="Arial"/>
      <family val="2"/>
    </font>
    <font>
      <sz val="11"/>
      <color theme="1"/>
      <name val="Arial"/>
      <family val="2"/>
    </font>
    <font>
      <sz val="9"/>
      <name val="Arial"/>
      <family val="2"/>
    </font>
    <font>
      <b/>
      <sz val="9"/>
      <name val="Arial"/>
      <family val="2"/>
    </font>
    <font>
      <b/>
      <sz val="11"/>
      <name val="Arial"/>
      <family val="2"/>
    </font>
    <font>
      <b/>
      <sz val="10"/>
      <name val="Arial"/>
      <family val="2"/>
    </font>
    <font>
      <b/>
      <sz val="11"/>
      <color theme="9" tint="-0.499984740745262"/>
      <name val="Calibri"/>
      <family val="2"/>
      <scheme val="minor"/>
    </font>
    <font>
      <sz val="11"/>
      <color indexed="60"/>
      <name val="Calibri"/>
      <family val="2"/>
    </font>
    <font>
      <sz val="11"/>
      <name val="Calibri"/>
      <family val="2"/>
      <scheme val="minor"/>
    </font>
    <font>
      <sz val="11"/>
      <color rgb="FF000000"/>
      <name val="Calibri"/>
      <family val="2"/>
      <scheme val="minor"/>
    </font>
    <font>
      <b/>
      <sz val="11"/>
      <name val="Calibri"/>
      <family val="2"/>
      <scheme val="minor"/>
    </font>
    <font>
      <sz val="11"/>
      <color rgb="FF000000"/>
      <name val="Arial"/>
      <family val="2"/>
    </font>
    <font>
      <sz val="10"/>
      <color theme="1"/>
      <name val="Arial"/>
      <family val="2"/>
    </font>
    <font>
      <sz val="10"/>
      <color rgb="FFFF0000"/>
      <name val="Arial"/>
      <family val="2"/>
    </font>
    <font>
      <sz val="10"/>
      <color rgb="FF000000"/>
      <name val="Arial"/>
      <family val="2"/>
    </font>
    <font>
      <b/>
      <i/>
      <u/>
      <sz val="10"/>
      <name val="Arial"/>
      <family val="2"/>
    </font>
    <font>
      <b/>
      <sz val="10"/>
      <color indexed="21"/>
      <name val="Arial"/>
      <family val="2"/>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indexed="9"/>
        <bgColor indexed="64"/>
      </patternFill>
    </fill>
    <fill>
      <patternFill patternType="solid">
        <fgColor rgb="FFFFFFFF"/>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4" fillId="0" borderId="0"/>
  </cellStyleXfs>
  <cellXfs count="262">
    <xf numFmtId="0" fontId="0" fillId="0" borderId="0" xfId="0"/>
    <xf numFmtId="0" fontId="4" fillId="0" borderId="0" xfId="0" applyFont="1"/>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justify" vertical="center"/>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15" fontId="4" fillId="0" borderId="8" xfId="0" applyNumberFormat="1" applyFont="1" applyBorder="1" applyAlignment="1">
      <alignment horizontal="center" vertical="center" wrapText="1"/>
    </xf>
    <xf numFmtId="9" fontId="4" fillId="0" borderId="8" xfId="0" applyNumberFormat="1" applyFont="1" applyBorder="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horizontal="justify"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vertical="center" wrapText="1"/>
    </xf>
    <xf numFmtId="0" fontId="4" fillId="0" borderId="8" xfId="0" applyFont="1" applyFill="1" applyBorder="1" applyAlignment="1">
      <alignment horizontal="justify" vertical="center"/>
    </xf>
    <xf numFmtId="0" fontId="4" fillId="0" borderId="8" xfId="0" applyFont="1" applyFill="1" applyBorder="1" applyAlignment="1">
      <alignment horizontal="center" vertical="center"/>
    </xf>
    <xf numFmtId="15" fontId="4" fillId="0" borderId="8" xfId="0" applyNumberFormat="1" applyFont="1" applyFill="1" applyBorder="1" applyAlignment="1">
      <alignment horizontal="center" vertical="center" wrapText="1"/>
    </xf>
    <xf numFmtId="9" fontId="4" fillId="0" borderId="8" xfId="0" applyNumberFormat="1" applyFont="1" applyFill="1" applyBorder="1" applyAlignment="1">
      <alignment horizontal="center" vertical="center"/>
    </xf>
    <xf numFmtId="0" fontId="4" fillId="0" borderId="0" xfId="0" applyFont="1" applyFill="1"/>
    <xf numFmtId="0" fontId="4" fillId="0" borderId="8" xfId="0" applyFont="1" applyFill="1" applyBorder="1" applyAlignment="1">
      <alignment horizontal="left" vertical="center"/>
    </xf>
    <xf numFmtId="0" fontId="4" fillId="0" borderId="8" xfId="0" applyFont="1" applyFill="1" applyBorder="1" applyAlignment="1">
      <alignment horizontal="justify" vertical="center" wrapText="1"/>
    </xf>
    <xf numFmtId="0"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Font="1" applyBorder="1" applyAlignment="1">
      <alignment horizontal="center" vertical="center" wrapText="1"/>
    </xf>
    <xf numFmtId="0" fontId="4" fillId="0" borderId="8" xfId="0" applyNumberFormat="1" applyFont="1" applyFill="1" applyBorder="1" applyAlignment="1">
      <alignment horizontal="left" vertical="center" wrapText="1"/>
    </xf>
    <xf numFmtId="0" fontId="4" fillId="0" borderId="10" xfId="0" applyFont="1" applyBorder="1" applyAlignment="1">
      <alignment horizontal="justify" vertical="center" wrapText="1"/>
    </xf>
    <xf numFmtId="0" fontId="4" fillId="0" borderId="9" xfId="0" applyFont="1" applyFill="1" applyBorder="1" applyAlignment="1">
      <alignment horizontal="left" vertical="center"/>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8" xfId="0" applyFont="1" applyBorder="1" applyAlignment="1">
      <alignment vertical="center" wrapText="1"/>
    </xf>
    <xf numFmtId="0" fontId="8" fillId="0" borderId="0" xfId="0" applyFont="1"/>
    <xf numFmtId="0" fontId="4" fillId="0" borderId="8" xfId="0" applyNumberFormat="1" applyFont="1" applyBorder="1" applyAlignment="1">
      <alignment horizontal="justify" vertical="center"/>
    </xf>
    <xf numFmtId="9" fontId="4" fillId="0" borderId="8" xfId="0" applyNumberFormat="1" applyFont="1" applyBorder="1" applyAlignment="1">
      <alignment horizontal="center" vertical="center" wrapText="1"/>
    </xf>
    <xf numFmtId="0" fontId="4" fillId="3" borderId="8" xfId="0" applyFont="1" applyFill="1" applyBorder="1" applyAlignment="1">
      <alignment horizontal="center" vertical="center"/>
    </xf>
    <xf numFmtId="0" fontId="8" fillId="0" borderId="0" xfId="0" applyFont="1" applyFill="1"/>
    <xf numFmtId="0" fontId="9" fillId="0" borderId="0" xfId="0" applyFont="1" applyFill="1"/>
    <xf numFmtId="166" fontId="8" fillId="0" borderId="0" xfId="0" applyNumberFormat="1" applyFont="1" applyFill="1"/>
    <xf numFmtId="0" fontId="10" fillId="0" borderId="0" xfId="0" applyFont="1" applyFill="1"/>
    <xf numFmtId="0" fontId="11" fillId="0" borderId="0" xfId="0" applyFont="1" applyFill="1"/>
    <xf numFmtId="0" fontId="11" fillId="0" borderId="0" xfId="0" applyFont="1"/>
    <xf numFmtId="0" fontId="4" fillId="4" borderId="8" xfId="0" applyFont="1" applyFill="1" applyBorder="1" applyAlignment="1">
      <alignment horizontal="center" vertical="center"/>
    </xf>
    <xf numFmtId="15" fontId="4" fillId="4" borderId="8" xfId="0" applyNumberFormat="1" applyFont="1" applyFill="1" applyBorder="1" applyAlignment="1">
      <alignment horizontal="center" vertical="center" wrapText="1"/>
    </xf>
    <xf numFmtId="9" fontId="4" fillId="4" borderId="8" xfId="0" applyNumberFormat="1" applyFont="1" applyFill="1" applyBorder="1" applyAlignment="1">
      <alignment horizontal="center" vertical="center"/>
    </xf>
    <xf numFmtId="0" fontId="4" fillId="4" borderId="9" xfId="0" applyFont="1" applyFill="1" applyBorder="1" applyAlignment="1">
      <alignment horizontal="left" vertical="center" wrapText="1"/>
    </xf>
    <xf numFmtId="0" fontId="4" fillId="4" borderId="10" xfId="0" applyFont="1" applyFill="1" applyBorder="1" applyAlignment="1">
      <alignment horizontal="center" vertical="center"/>
    </xf>
    <xf numFmtId="0" fontId="4" fillId="4" borderId="8" xfId="0" applyNumberFormat="1"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0" xfId="0" applyNumberFormat="1" applyFont="1" applyFill="1" applyBorder="1" applyAlignment="1">
      <alignment horizontal="left" vertical="center" wrapText="1"/>
    </xf>
    <xf numFmtId="9" fontId="4" fillId="4" borderId="10" xfId="0" applyNumberFormat="1"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9" xfId="0" applyNumberFormat="1" applyFont="1" applyFill="1" applyBorder="1" applyAlignment="1">
      <alignment horizontal="left" vertical="center" wrapText="1"/>
    </xf>
    <xf numFmtId="0" fontId="4" fillId="4" borderId="8" xfId="0" applyFont="1" applyFill="1" applyBorder="1" applyAlignment="1">
      <alignment horizontal="center" vertical="center" wrapText="1"/>
    </xf>
    <xf numFmtId="0" fontId="14" fillId="4" borderId="8"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Alignment="1">
      <alignment horizontal="center"/>
    </xf>
    <xf numFmtId="0" fontId="14" fillId="4" borderId="8" xfId="0" applyFont="1" applyFill="1" applyBorder="1" applyAlignment="1">
      <alignment horizontal="center" vertical="center" wrapText="1"/>
    </xf>
    <xf numFmtId="0" fontId="6" fillId="0" borderId="0" xfId="4" applyFont="1" applyAlignment="1">
      <alignment vertical="center"/>
    </xf>
    <xf numFmtId="0" fontId="12" fillId="2" borderId="8" xfId="4" applyFont="1" applyFill="1" applyBorder="1" applyAlignment="1">
      <alignment horizontal="center" vertical="center" wrapText="1"/>
    </xf>
    <xf numFmtId="0" fontId="6" fillId="0" borderId="0" xfId="4" applyFont="1" applyAlignment="1">
      <alignment horizontal="center" vertical="center"/>
    </xf>
    <xf numFmtId="0" fontId="14" fillId="4" borderId="8" xfId="4" applyFont="1" applyFill="1" applyBorder="1" applyAlignment="1" applyProtection="1">
      <alignment horizontal="left" vertical="center" wrapText="1"/>
    </xf>
    <xf numFmtId="0" fontId="14" fillId="0" borderId="8" xfId="4" applyFont="1" applyFill="1" applyBorder="1" applyAlignment="1" applyProtection="1">
      <alignment horizontal="center" vertical="center" wrapText="1"/>
    </xf>
    <xf numFmtId="0" fontId="14" fillId="4" borderId="8" xfId="4" applyFont="1" applyFill="1" applyBorder="1" applyAlignment="1" applyProtection="1">
      <alignment horizontal="center" vertical="center" wrapText="1"/>
    </xf>
    <xf numFmtId="0" fontId="14" fillId="0" borderId="8" xfId="4" applyFont="1" applyFill="1" applyBorder="1" applyAlignment="1">
      <alignment horizontal="center" vertical="center" wrapText="1"/>
    </xf>
    <xf numFmtId="0" fontId="14" fillId="0" borderId="8" xfId="4" applyFont="1" applyFill="1" applyBorder="1" applyAlignment="1">
      <alignment horizontal="left" vertical="center" wrapText="1"/>
    </xf>
    <xf numFmtId="0" fontId="14" fillId="4" borderId="10" xfId="4" applyFont="1" applyFill="1" applyBorder="1" applyAlignment="1" applyProtection="1">
      <alignment horizontal="left" vertical="center" wrapText="1"/>
    </xf>
    <xf numFmtId="0" fontId="14" fillId="4" borderId="10" xfId="4" applyFont="1" applyFill="1" applyBorder="1" applyAlignment="1" applyProtection="1">
      <alignment horizontal="center" vertical="center" wrapText="1"/>
    </xf>
    <xf numFmtId="0" fontId="14" fillId="0" borderId="10" xfId="4" applyFont="1" applyFill="1" applyBorder="1" applyAlignment="1" applyProtection="1">
      <alignment horizontal="center" vertical="center" wrapText="1"/>
    </xf>
    <xf numFmtId="0" fontId="14" fillId="0" borderId="10" xfId="4" applyFont="1" applyFill="1" applyBorder="1" applyAlignment="1">
      <alignment horizontal="center" vertical="center" wrapText="1"/>
    </xf>
    <xf numFmtId="0" fontId="14" fillId="0" borderId="21" xfId="4" applyFont="1" applyFill="1" applyBorder="1" applyAlignment="1">
      <alignment horizontal="left" vertical="center" wrapText="1"/>
    </xf>
    <xf numFmtId="1" fontId="14" fillId="0" borderId="8" xfId="4" applyNumberFormat="1" applyFont="1" applyFill="1" applyBorder="1" applyAlignment="1">
      <alignment horizontal="center" vertical="center"/>
    </xf>
    <xf numFmtId="0" fontId="14" fillId="0" borderId="8" xfId="4" applyFont="1" applyFill="1" applyBorder="1" applyAlignment="1">
      <alignment horizontal="center" vertical="center"/>
    </xf>
    <xf numFmtId="0" fontId="14" fillId="6" borderId="8" xfId="4" applyFont="1" applyFill="1" applyBorder="1" applyAlignment="1">
      <alignment horizontal="center" vertical="center"/>
    </xf>
    <xf numFmtId="0" fontId="15" fillId="0" borderId="8" xfId="0" applyFont="1" applyBorder="1" applyAlignment="1">
      <alignment horizontal="left" vertical="center" wrapText="1"/>
    </xf>
    <xf numFmtId="0" fontId="14" fillId="6" borderId="8" xfId="4" applyFont="1" applyFill="1" applyBorder="1" applyAlignment="1">
      <alignment horizontal="center" vertical="center" wrapText="1"/>
    </xf>
    <xf numFmtId="166" fontId="14" fillId="0" borderId="8" xfId="4" applyNumberFormat="1" applyFont="1" applyFill="1" applyBorder="1" applyAlignment="1">
      <alignment horizontal="center" vertical="center"/>
    </xf>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0" fontId="1" fillId="7" borderId="8" xfId="0" applyFont="1" applyFill="1" applyBorder="1" applyAlignment="1">
      <alignment horizontal="center" vertical="center" wrapText="1"/>
    </xf>
    <xf numFmtId="0" fontId="14" fillId="0" borderId="8" xfId="5" applyFont="1" applyFill="1" applyBorder="1" applyAlignment="1">
      <alignment horizontal="center" vertical="center" wrapText="1"/>
    </xf>
    <xf numFmtId="0" fontId="6" fillId="0" borderId="8" xfId="5" applyFont="1" applyBorder="1" applyAlignment="1">
      <alignment horizontal="left" vertical="center" wrapText="1"/>
    </xf>
    <xf numFmtId="0" fontId="6" fillId="0" borderId="0" xfId="5" applyFont="1" applyAlignment="1">
      <alignment vertical="center"/>
    </xf>
    <xf numFmtId="16" fontId="14" fillId="4" borderId="8" xfId="4" applyNumberFormat="1" applyFont="1" applyFill="1" applyBorder="1" applyAlignment="1" applyProtection="1">
      <alignment horizontal="center" vertical="center" wrapText="1"/>
    </xf>
    <xf numFmtId="0" fontId="1" fillId="7" borderId="8" xfId="0" applyFont="1" applyFill="1" applyBorder="1" applyAlignment="1">
      <alignment horizontal="left"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0" fontId="0" fillId="0" borderId="8" xfId="0" applyFont="1" applyBorder="1" applyAlignment="1">
      <alignment horizontal="left" vertical="center" wrapText="1"/>
    </xf>
    <xf numFmtId="0" fontId="14" fillId="6" borderId="8" xfId="4" applyFont="1" applyFill="1" applyBorder="1" applyAlignment="1">
      <alignment horizontal="left" vertical="center" wrapText="1"/>
    </xf>
    <xf numFmtId="0" fontId="14" fillId="7" borderId="8" xfId="0" applyFont="1" applyFill="1" applyBorder="1" applyAlignment="1">
      <alignment horizontal="left" vertical="center" wrapText="1"/>
    </xf>
    <xf numFmtId="0" fontId="14" fillId="0" borderId="8" xfId="0" applyFont="1" applyBorder="1" applyAlignment="1">
      <alignment horizontal="center" vertical="center" wrapText="1"/>
    </xf>
    <xf numFmtId="0" fontId="14" fillId="7" borderId="8" xfId="0" applyFont="1" applyFill="1" applyBorder="1" applyAlignment="1">
      <alignment horizontal="center" vertical="center" wrapText="1"/>
    </xf>
    <xf numFmtId="0" fontId="0" fillId="0" borderId="8" xfId="0" applyBorder="1" applyAlignment="1">
      <alignment horizontal="center" vertical="center" wrapText="1"/>
    </xf>
    <xf numFmtId="0" fontId="6" fillId="0" borderId="0" xfId="5" applyFont="1" applyAlignment="1">
      <alignment horizontal="center" vertical="center"/>
    </xf>
    <xf numFmtId="0" fontId="14" fillId="0" borderId="8" xfId="5" applyFont="1" applyFill="1" applyBorder="1" applyAlignment="1">
      <alignment horizontal="left" vertical="center" wrapText="1"/>
    </xf>
    <xf numFmtId="0" fontId="7" fillId="7" borderId="8" xfId="0" applyFont="1" applyFill="1" applyBorder="1" applyAlignment="1">
      <alignment horizontal="left" vertical="center" wrapText="1"/>
    </xf>
    <xf numFmtId="0" fontId="14" fillId="4" borderId="8" xfId="5" applyFont="1" applyFill="1" applyBorder="1" applyAlignment="1">
      <alignment horizontal="center" vertical="center" wrapText="1"/>
    </xf>
    <xf numFmtId="0" fontId="14" fillId="4" borderId="8" xfId="4" applyFont="1" applyFill="1" applyBorder="1" applyAlignment="1">
      <alignment horizontal="center" vertical="center"/>
    </xf>
    <xf numFmtId="0" fontId="0" fillId="4" borderId="8" xfId="0" applyFont="1" applyFill="1" applyBorder="1" applyAlignment="1">
      <alignment horizontal="left" vertical="center" wrapText="1"/>
    </xf>
    <xf numFmtId="166" fontId="14" fillId="4" borderId="8" xfId="4" applyNumberFormat="1" applyFont="1" applyFill="1" applyBorder="1" applyAlignment="1">
      <alignment horizontal="center" vertical="center"/>
    </xf>
    <xf numFmtId="0" fontId="14" fillId="4" borderId="8" xfId="4" applyFont="1" applyFill="1" applyBorder="1" applyAlignment="1">
      <alignment horizontal="left" vertical="center" wrapText="1"/>
    </xf>
    <xf numFmtId="0" fontId="6" fillId="4" borderId="8" xfId="4" applyFont="1" applyFill="1" applyBorder="1" applyAlignment="1">
      <alignment horizontal="left" vertical="center"/>
    </xf>
    <xf numFmtId="0" fontId="6" fillId="4" borderId="8" xfId="4" applyFont="1" applyFill="1" applyBorder="1" applyAlignment="1">
      <alignment horizontal="center" vertical="center" wrapText="1"/>
    </xf>
    <xf numFmtId="0" fontId="6" fillId="0" borderId="8" xfId="4" applyFont="1" applyBorder="1" applyAlignment="1">
      <alignment horizontal="center" vertical="center"/>
    </xf>
    <xf numFmtId="0" fontId="6" fillId="4" borderId="8" xfId="4" applyFont="1" applyFill="1" applyBorder="1" applyAlignment="1">
      <alignment horizontal="center" vertical="center"/>
    </xf>
    <xf numFmtId="0" fontId="6" fillId="4" borderId="8" xfId="0" applyFont="1" applyFill="1" applyBorder="1" applyAlignment="1">
      <alignment horizontal="left" vertical="center" wrapText="1"/>
    </xf>
    <xf numFmtId="0" fontId="1" fillId="4" borderId="8"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8" xfId="5" applyFont="1" applyBorder="1" applyAlignment="1">
      <alignment horizontal="center" vertical="center"/>
    </xf>
    <xf numFmtId="0" fontId="0" fillId="0" borderId="8" xfId="0" applyBorder="1" applyAlignment="1">
      <alignment horizontal="left" vertical="center" wrapText="1"/>
    </xf>
    <xf numFmtId="0" fontId="6" fillId="0" borderId="8" xfId="4" applyFont="1" applyBorder="1" applyAlignment="1">
      <alignment horizontal="left" vertical="center" wrapText="1"/>
    </xf>
    <xf numFmtId="0" fontId="14" fillId="0" borderId="22" xfId="4" applyFont="1" applyFill="1" applyBorder="1" applyAlignment="1">
      <alignment horizontal="center" vertical="center"/>
    </xf>
    <xf numFmtId="0" fontId="6" fillId="0" borderId="0" xfId="4" applyFont="1" applyFill="1" applyAlignment="1">
      <alignment vertical="center"/>
    </xf>
    <xf numFmtId="0" fontId="14" fillId="0" borderId="8" xfId="4" applyFont="1" applyFill="1" applyBorder="1" applyAlignment="1" applyProtection="1">
      <alignment horizontal="center" vertical="center"/>
      <protection locked="0"/>
    </xf>
    <xf numFmtId="166" fontId="14" fillId="0" borderId="0" xfId="4" applyNumberFormat="1" applyFont="1" applyFill="1" applyAlignment="1">
      <alignment horizontal="center" vertical="center"/>
    </xf>
    <xf numFmtId="0" fontId="14" fillId="0" borderId="0" xfId="4" applyFont="1" applyFill="1" applyAlignment="1">
      <alignment horizontal="center" vertical="center"/>
    </xf>
    <xf numFmtId="0" fontId="14" fillId="0" borderId="0" xfId="4" applyFont="1" applyFill="1" applyAlignment="1">
      <alignment horizontal="left" vertical="center"/>
    </xf>
    <xf numFmtId="0" fontId="6" fillId="0" borderId="0" xfId="4" applyFont="1" applyFill="1" applyAlignment="1">
      <alignment horizontal="left" vertical="center"/>
    </xf>
    <xf numFmtId="0" fontId="10" fillId="0" borderId="0" xfId="4" applyFont="1" applyFill="1" applyAlignment="1">
      <alignment horizontal="center" vertical="center"/>
    </xf>
    <xf numFmtId="0" fontId="6" fillId="4" borderId="0" xfId="4" applyFont="1" applyFill="1" applyAlignment="1">
      <alignment vertical="center" wrapText="1"/>
    </xf>
    <xf numFmtId="166" fontId="6" fillId="0" borderId="0" xfId="4" applyNumberFormat="1" applyFont="1" applyFill="1" applyAlignment="1">
      <alignment horizontal="center" vertical="center"/>
    </xf>
    <xf numFmtId="0" fontId="6" fillId="0" borderId="0" xfId="4" applyFont="1" applyFill="1" applyAlignment="1">
      <alignment horizontal="center" vertical="center"/>
    </xf>
    <xf numFmtId="0" fontId="6" fillId="0" borderId="0" xfId="4" applyFont="1" applyFill="1" applyAlignment="1">
      <alignment horizontal="center" vertical="center" wrapText="1"/>
    </xf>
    <xf numFmtId="0" fontId="6" fillId="0" borderId="0" xfId="4" applyFont="1" applyAlignment="1">
      <alignment horizontal="left" vertical="center"/>
    </xf>
    <xf numFmtId="0" fontId="10" fillId="0" borderId="0" xfId="4" applyFont="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17" fillId="0" borderId="0" xfId="0" applyFont="1" applyAlignment="1">
      <alignment horizontal="justify" wrapText="1"/>
    </xf>
    <xf numFmtId="0" fontId="4" fillId="0" borderId="9" xfId="0" applyFont="1" applyFill="1" applyBorder="1" applyAlignment="1">
      <alignment vertical="center" wrapText="1"/>
    </xf>
    <xf numFmtId="0" fontId="4" fillId="0" borderId="8" xfId="0" applyFont="1" applyFill="1" applyBorder="1" applyAlignment="1">
      <alignment vertical="center"/>
    </xf>
    <xf numFmtId="164" fontId="18" fillId="0" borderId="8" xfId="1" applyNumberFormat="1" applyFont="1" applyBorder="1" applyAlignment="1">
      <alignment horizontal="center" vertical="center"/>
    </xf>
    <xf numFmtId="164" fontId="18" fillId="4" borderId="8" xfId="1" applyNumberFormat="1" applyFont="1" applyFill="1" applyBorder="1" applyAlignment="1">
      <alignment horizontal="center" vertical="center"/>
    </xf>
    <xf numFmtId="164" fontId="18" fillId="4" borderId="10" xfId="1" applyNumberFormat="1" applyFont="1" applyFill="1" applyBorder="1" applyAlignment="1">
      <alignment horizontal="center" vertical="center"/>
    </xf>
    <xf numFmtId="0" fontId="19" fillId="0" borderId="0" xfId="0" applyFont="1"/>
    <xf numFmtId="0" fontId="4" fillId="4" borderId="9" xfId="0" applyFont="1" applyFill="1" applyBorder="1" applyAlignment="1">
      <alignment horizontal="center" vertical="center"/>
    </xf>
    <xf numFmtId="9" fontId="4" fillId="4" borderId="9" xfId="0" applyNumberFormat="1" applyFont="1" applyFill="1" applyBorder="1" applyAlignment="1">
      <alignment horizontal="center" vertical="center"/>
    </xf>
    <xf numFmtId="0" fontId="18" fillId="4" borderId="8" xfId="0" applyFont="1" applyFill="1" applyBorder="1" applyAlignment="1">
      <alignment horizontal="center" vertical="center"/>
    </xf>
    <xf numFmtId="0" fontId="18" fillId="0" borderId="8" xfId="0" applyFont="1" applyFill="1" applyBorder="1" applyAlignment="1">
      <alignment vertical="center" wrapText="1"/>
    </xf>
    <xf numFmtId="15" fontId="18" fillId="4" borderId="8" xfId="0" applyNumberFormat="1" applyFont="1" applyFill="1" applyBorder="1" applyAlignment="1">
      <alignment horizontal="center" vertical="center" wrapText="1"/>
    </xf>
    <xf numFmtId="9" fontId="18" fillId="4" borderId="8" xfId="0" applyNumberFormat="1" applyFont="1" applyFill="1" applyBorder="1" applyAlignment="1">
      <alignment horizontal="center" vertical="center"/>
    </xf>
    <xf numFmtId="0" fontId="18" fillId="0" borderId="0" xfId="0" applyFont="1"/>
    <xf numFmtId="0" fontId="18" fillId="0" borderId="8" xfId="0" applyFont="1" applyFill="1" applyBorder="1" applyAlignment="1">
      <alignment horizontal="center" vertical="center"/>
    </xf>
    <xf numFmtId="0" fontId="18" fillId="4" borderId="8" xfId="0" applyFont="1" applyFill="1" applyBorder="1" applyAlignment="1">
      <alignment horizontal="left" vertical="center" wrapText="1"/>
    </xf>
    <xf numFmtId="0" fontId="18" fillId="0" borderId="8" xfId="0" applyFont="1" applyBorder="1" applyAlignment="1">
      <alignment vertical="center" wrapText="1"/>
    </xf>
    <xf numFmtId="0" fontId="18" fillId="0" borderId="8" xfId="0" applyFont="1" applyBorder="1" applyAlignment="1">
      <alignment horizontal="justify" vertical="center"/>
    </xf>
    <xf numFmtId="0" fontId="18" fillId="0" borderId="8" xfId="0" applyFont="1" applyBorder="1" applyAlignment="1">
      <alignment horizontal="center" vertical="center"/>
    </xf>
    <xf numFmtId="9" fontId="18" fillId="0" borderId="8" xfId="0" applyNumberFormat="1" applyFont="1" applyBorder="1" applyAlignment="1">
      <alignment horizontal="center" vertical="center"/>
    </xf>
    <xf numFmtId="165" fontId="18" fillId="0" borderId="8" xfId="2" applyNumberFormat="1" applyFont="1" applyBorder="1" applyAlignment="1">
      <alignment horizontal="center" vertical="center"/>
    </xf>
    <xf numFmtId="9" fontId="18" fillId="0" borderId="8" xfId="0" applyNumberFormat="1" applyFont="1" applyFill="1" applyBorder="1" applyAlignment="1">
      <alignment horizontal="center" vertical="center"/>
    </xf>
    <xf numFmtId="15" fontId="18" fillId="0" borderId="8" xfId="0" applyNumberFormat="1" applyFont="1" applyFill="1" applyBorder="1" applyAlignment="1">
      <alignment horizontal="center" vertical="center" wrapText="1"/>
    </xf>
    <xf numFmtId="166" fontId="4" fillId="0" borderId="8" xfId="0" applyNumberFormat="1" applyFont="1" applyFill="1" applyBorder="1" applyAlignment="1">
      <alignment horizontal="center" vertical="center" wrapText="1"/>
    </xf>
    <xf numFmtId="166" fontId="4" fillId="0" borderId="0" xfId="0" applyNumberFormat="1" applyFont="1" applyFill="1"/>
    <xf numFmtId="0" fontId="20" fillId="0" borderId="0" xfId="0" applyFont="1" applyAlignment="1">
      <alignment horizontal="justify" wrapText="1"/>
    </xf>
    <xf numFmtId="2" fontId="4" fillId="0" borderId="0" xfId="0" applyNumberFormat="1" applyFont="1" applyFill="1"/>
    <xf numFmtId="0" fontId="5" fillId="2" borderId="8" xfId="0" applyFont="1" applyFill="1" applyBorder="1" applyAlignment="1">
      <alignment horizontal="center" vertical="center" wrapText="1"/>
    </xf>
    <xf numFmtId="0" fontId="4" fillId="4" borderId="8"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1" fontId="4" fillId="0" borderId="8"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1" fontId="4" fillId="0" borderId="9" xfId="0" applyNumberFormat="1"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protection locked="0"/>
    </xf>
    <xf numFmtId="1" fontId="4" fillId="4" borderId="8" xfId="0" applyNumberFormat="1" applyFont="1" applyFill="1" applyBorder="1" applyAlignment="1" applyProtection="1">
      <alignment horizontal="center" vertical="center" wrapText="1"/>
    </xf>
    <xf numFmtId="16" fontId="4" fillId="0" borderId="8" xfId="0" applyNumberFormat="1" applyFont="1" applyFill="1" applyBorder="1" applyAlignment="1" applyProtection="1">
      <alignment horizontal="center" vertical="center" wrapText="1"/>
    </xf>
    <xf numFmtId="0" fontId="4" fillId="4" borderId="9" xfId="0" applyFont="1" applyFill="1" applyBorder="1" applyAlignment="1">
      <alignment vertical="center" wrapText="1"/>
    </xf>
    <xf numFmtId="0" fontId="4" fillId="4" borderId="9" xfId="0" applyFont="1" applyFill="1" applyBorder="1" applyAlignment="1" applyProtection="1">
      <alignment horizontal="center" vertical="center" wrapText="1"/>
      <protection locked="0"/>
    </xf>
    <xf numFmtId="1" fontId="4" fillId="4" borderId="9" xfId="0" applyNumberFormat="1" applyFont="1" applyFill="1" applyBorder="1" applyAlignment="1" applyProtection="1">
      <alignment horizontal="center" vertical="center" wrapText="1"/>
      <protection locked="0"/>
    </xf>
    <xf numFmtId="16" fontId="4" fillId="4" borderId="8" xfId="0" applyNumberFormat="1" applyFont="1" applyFill="1" applyBorder="1" applyAlignment="1" applyProtection="1">
      <alignment horizontal="center" vertical="center" wrapText="1"/>
      <protection locked="0"/>
    </xf>
    <xf numFmtId="1" fontId="4" fillId="4" borderId="9" xfId="0" applyNumberFormat="1" applyFont="1" applyFill="1" applyBorder="1" applyAlignment="1" applyProtection="1">
      <alignment horizontal="center" vertical="center" wrapText="1"/>
    </xf>
    <xf numFmtId="0" fontId="4" fillId="4" borderId="8" xfId="0" applyFont="1" applyFill="1" applyBorder="1" applyAlignment="1" applyProtection="1">
      <alignment horizontal="left" vertical="center"/>
    </xf>
    <xf numFmtId="0" fontId="4" fillId="4" borderId="10" xfId="0" applyFont="1" applyFill="1" applyBorder="1" applyAlignment="1" applyProtection="1">
      <alignment horizontal="center" vertical="center" wrapText="1"/>
    </xf>
    <xf numFmtId="1" fontId="4" fillId="4" borderId="10" xfId="0" applyNumberFormat="1" applyFont="1" applyFill="1" applyBorder="1" applyAlignment="1" applyProtection="1">
      <alignment horizontal="center" vertical="center" wrapText="1"/>
    </xf>
    <xf numFmtId="1" fontId="4" fillId="4" borderId="8"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xf>
    <xf numFmtId="1" fontId="4" fillId="0" borderId="10" xfId="0" applyNumberFormat="1" applyFont="1" applyFill="1" applyBorder="1" applyAlignment="1" applyProtection="1">
      <alignment horizontal="center" vertical="center" wrapText="1"/>
    </xf>
    <xf numFmtId="0" fontId="4" fillId="4" borderId="10" xfId="0" applyFont="1" applyFill="1" applyBorder="1" applyAlignment="1" applyProtection="1">
      <alignment horizontal="left" vertical="center" wrapText="1"/>
    </xf>
    <xf numFmtId="0" fontId="11" fillId="0" borderId="15" xfId="0" applyFont="1" applyFill="1" applyBorder="1" applyAlignment="1"/>
    <xf numFmtId="0" fontId="11" fillId="0" borderId="18" xfId="0" applyFont="1" applyFill="1" applyBorder="1" applyAlignment="1"/>
    <xf numFmtId="0" fontId="11" fillId="0" borderId="12" xfId="0" applyFont="1" applyFill="1" applyBorder="1" applyAlignment="1">
      <alignment vertical="center" wrapText="1"/>
    </xf>
    <xf numFmtId="0" fontId="11" fillId="0" borderId="18" xfId="0" applyFont="1" applyFill="1" applyBorder="1" applyAlignment="1">
      <alignment vertical="center" wrapText="1"/>
    </xf>
    <xf numFmtId="166" fontId="4" fillId="0" borderId="0" xfId="0" applyNumberFormat="1" applyFont="1" applyFill="1" applyAlignment="1">
      <alignment horizontal="center"/>
    </xf>
    <xf numFmtId="0" fontId="5" fillId="2" borderId="8" xfId="0" applyFont="1" applyFill="1" applyBorder="1" applyAlignment="1">
      <alignment horizontal="left" vertical="center" wrapText="1"/>
    </xf>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top" wrapText="1"/>
      <protection locked="0"/>
    </xf>
    <xf numFmtId="0" fontId="11" fillId="0" borderId="14" xfId="0" applyFont="1" applyFill="1" applyBorder="1" applyAlignment="1">
      <alignment horizontal="left"/>
    </xf>
    <xf numFmtId="0" fontId="11" fillId="0" borderId="17" xfId="0" applyFont="1" applyFill="1" applyBorder="1" applyAlignment="1">
      <alignment horizontal="left"/>
    </xf>
    <xf numFmtId="0" fontId="11" fillId="0" borderId="0" xfId="0" applyFont="1" applyFill="1" applyAlignment="1">
      <alignment horizontal="left"/>
    </xf>
    <xf numFmtId="0" fontId="11" fillId="0" borderId="0" xfId="0" applyFont="1" applyAlignment="1">
      <alignment horizontal="left"/>
    </xf>
    <xf numFmtId="0" fontId="4" fillId="0" borderId="8"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18" fillId="4" borderId="9" xfId="0" applyFont="1" applyFill="1" applyBorder="1" applyAlignment="1" applyProtection="1">
      <alignment horizontal="left" vertical="center" wrapText="1"/>
      <protection locked="0"/>
    </xf>
    <xf numFmtId="0" fontId="4" fillId="0" borderId="8" xfId="3" applyFont="1" applyFill="1" applyBorder="1" applyAlignment="1" applyProtection="1">
      <alignment horizontal="left" vertical="center" wrapText="1"/>
      <protection locked="0"/>
    </xf>
    <xf numFmtId="0" fontId="4" fillId="4" borderId="8" xfId="3"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8" xfId="0" applyFont="1" applyFill="1" applyBorder="1" applyAlignment="1">
      <alignment horizontal="left"/>
    </xf>
    <xf numFmtId="0" fontId="4" fillId="0" borderId="10"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protection locked="0"/>
    </xf>
    <xf numFmtId="0" fontId="11" fillId="0" borderId="15" xfId="0" applyFont="1" applyFill="1" applyBorder="1" applyAlignment="1">
      <alignment horizontal="left"/>
    </xf>
    <xf numFmtId="0" fontId="11" fillId="0" borderId="18" xfId="0" applyFont="1" applyFill="1" applyBorder="1" applyAlignment="1">
      <alignment horizontal="left"/>
    </xf>
    <xf numFmtId="0" fontId="11" fillId="0" borderId="13"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4" fillId="0" borderId="0" xfId="0" applyFont="1" applyFill="1" applyAlignment="1">
      <alignment horizontal="left"/>
    </xf>
    <xf numFmtId="0" fontId="6" fillId="0" borderId="0" xfId="0" applyFont="1" applyFill="1" applyAlignment="1">
      <alignment horizontal="left"/>
    </xf>
    <xf numFmtId="0" fontId="6" fillId="0" borderId="0" xfId="0" applyFont="1" applyAlignment="1">
      <alignment horizontal="left"/>
    </xf>
    <xf numFmtId="0" fontId="4" fillId="4" borderId="10" xfId="0" applyFont="1" applyFill="1" applyBorder="1" applyAlignment="1">
      <alignment horizontal="left" vertical="center" wrapText="1"/>
    </xf>
    <xf numFmtId="0" fontId="4" fillId="4" borderId="9"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xf>
    <xf numFmtId="9" fontId="4" fillId="4" borderId="10" xfId="0" applyNumberFormat="1" applyFont="1" applyFill="1" applyBorder="1" applyAlignment="1">
      <alignment horizontal="center" vertical="center"/>
    </xf>
    <xf numFmtId="9" fontId="4" fillId="4" borderId="9" xfId="0" applyNumberFormat="1" applyFont="1" applyFill="1" applyBorder="1" applyAlignment="1">
      <alignment horizontal="center" vertical="center"/>
    </xf>
    <xf numFmtId="0" fontId="11" fillId="5" borderId="4" xfId="0" applyFont="1" applyFill="1" applyBorder="1" applyAlignment="1">
      <alignment horizontal="left" vertical="center"/>
    </xf>
    <xf numFmtId="0" fontId="11" fillId="5" borderId="19" xfId="0" applyFont="1" applyFill="1" applyBorder="1" applyAlignment="1">
      <alignment horizontal="left" vertical="center"/>
    </xf>
    <xf numFmtId="0" fontId="11" fillId="0" borderId="6"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4" fillId="4" borderId="10"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1" fontId="4" fillId="4" borderId="10" xfId="0" applyNumberFormat="1" applyFont="1" applyFill="1" applyBorder="1" applyAlignment="1" applyProtection="1">
      <alignment horizontal="center" vertical="center" wrapText="1"/>
      <protection locked="0"/>
    </xf>
    <xf numFmtId="1" fontId="4" fillId="4" borderId="9" xfId="0" applyNumberFormat="1" applyFont="1" applyFill="1" applyBorder="1" applyAlignment="1" applyProtection="1">
      <alignment horizontal="center" vertical="center" wrapText="1"/>
      <protection locked="0"/>
    </xf>
    <xf numFmtId="0" fontId="4" fillId="4" borderId="10" xfId="0" applyFont="1" applyFill="1" applyBorder="1" applyAlignment="1" applyProtection="1">
      <alignment horizontal="left" vertical="center" wrapText="1"/>
      <protection locked="0"/>
    </xf>
    <xf numFmtId="0" fontId="22" fillId="4" borderId="9" xfId="0" applyFont="1" applyFill="1" applyBorder="1" applyAlignment="1" applyProtection="1">
      <alignment horizontal="left" vertical="center" wrapText="1"/>
      <protection locked="0"/>
    </xf>
    <xf numFmtId="0" fontId="11" fillId="5" borderId="10"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2" fillId="2" borderId="8" xfId="4" applyFont="1" applyFill="1" applyBorder="1" applyAlignment="1">
      <alignment horizontal="center" vertical="center" wrapText="1"/>
    </xf>
    <xf numFmtId="0" fontId="14" fillId="7" borderId="8" xfId="0" applyFont="1" applyFill="1" applyBorder="1" applyAlignment="1">
      <alignment horizontal="left" vertical="center" wrapText="1"/>
    </xf>
    <xf numFmtId="0" fontId="16" fillId="5" borderId="10" xfId="4" applyFont="1" applyFill="1" applyBorder="1" applyAlignment="1">
      <alignment horizontal="left" vertical="center" wrapText="1"/>
    </xf>
    <xf numFmtId="0" fontId="16" fillId="5" borderId="16" xfId="4" applyFont="1" applyFill="1" applyBorder="1" applyAlignment="1">
      <alignment horizontal="left" vertical="center" wrapText="1"/>
    </xf>
    <xf numFmtId="0" fontId="16" fillId="0" borderId="23" xfId="4" applyFont="1" applyFill="1" applyBorder="1" applyAlignment="1">
      <alignment horizontal="center" vertical="center" wrapText="1"/>
    </xf>
    <xf numFmtId="0" fontId="16" fillId="0" borderId="9" xfId="4" applyFont="1" applyFill="1" applyBorder="1" applyAlignment="1">
      <alignment horizontal="center" vertical="center" wrapText="1"/>
    </xf>
    <xf numFmtId="0" fontId="16" fillId="0" borderId="24" xfId="4" applyFont="1" applyFill="1" applyBorder="1" applyAlignment="1">
      <alignment horizontal="center" vertical="center" wrapText="1"/>
    </xf>
    <xf numFmtId="0" fontId="16" fillId="0" borderId="25" xfId="4" applyFont="1" applyFill="1" applyBorder="1" applyAlignment="1">
      <alignment horizontal="center" vertical="center" wrapText="1"/>
    </xf>
    <xf numFmtId="0" fontId="16" fillId="0" borderId="26" xfId="4" applyFont="1" applyFill="1" applyBorder="1" applyAlignment="1">
      <alignment horizontal="center" vertical="center" wrapText="1"/>
    </xf>
    <xf numFmtId="0" fontId="16" fillId="0" borderId="27" xfId="4" applyFont="1" applyFill="1" applyBorder="1" applyAlignment="1">
      <alignment horizontal="center" vertical="center" wrapText="1"/>
    </xf>
    <xf numFmtId="0" fontId="16" fillId="5" borderId="11" xfId="4" applyFont="1" applyFill="1" applyBorder="1" applyAlignment="1">
      <alignment horizontal="left" vertical="center"/>
    </xf>
    <xf numFmtId="0" fontId="16" fillId="5" borderId="28" xfId="4" applyFont="1" applyFill="1" applyBorder="1" applyAlignment="1">
      <alignment horizontal="left" vertical="center"/>
    </xf>
  </cellXfs>
  <cellStyles count="6">
    <cellStyle name="Millares" xfId="1" builtinId="3"/>
    <cellStyle name="Moneda" xfId="2" builtinId="4"/>
    <cellStyle name="Normal" xfId="0" builtinId="0"/>
    <cellStyle name="Normal 3" xfId="3"/>
    <cellStyle name="Normal 5" xfId="4"/>
    <cellStyle name="Normal 5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349624</xdr:colOff>
      <xdr:row>0</xdr:row>
      <xdr:rowOff>1</xdr:rowOff>
    </xdr:from>
    <xdr:to>
      <xdr:col>1</xdr:col>
      <xdr:colOff>941295</xdr:colOff>
      <xdr:row>0</xdr:row>
      <xdr:rowOff>963707</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624" y="1"/>
          <a:ext cx="4267200"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0</xdr:row>
      <xdr:rowOff>180975</xdr:rowOff>
    </xdr:from>
    <xdr:to>
      <xdr:col>3</xdr:col>
      <xdr:colOff>0</xdr:colOff>
      <xdr:row>1</xdr:row>
      <xdr:rowOff>0</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80975"/>
          <a:ext cx="29527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3286125</xdr:colOff>
      <xdr:row>52</xdr:row>
      <xdr:rowOff>57150</xdr:rowOff>
    </xdr:from>
    <xdr:to>
      <xdr:col>2</xdr:col>
      <xdr:colOff>4704710</xdr:colOff>
      <xdr:row>54</xdr:row>
      <xdr:rowOff>66676</xdr:rowOff>
    </xdr:to>
    <xdr:sp macro="" textlink="">
      <xdr:nvSpPr>
        <xdr:cNvPr id="4" name="3 CuadroTexto"/>
        <xdr:cNvSpPr txBox="1"/>
      </xdr:nvSpPr>
      <xdr:spPr>
        <a:xfrm>
          <a:off x="5667375" y="45091350"/>
          <a:ext cx="1418585"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solidFill>
            </a:rPr>
            <a:t> </a:t>
          </a:r>
          <a:r>
            <a:rPr lang="es-CO" sz="1050" b="1">
              <a:solidFill>
                <a:schemeClr val="bg1"/>
              </a:solidFill>
            </a:rPr>
            <a:t>BIENESTAR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259773</xdr:colOff>
      <xdr:row>0</xdr:row>
      <xdr:rowOff>0</xdr:rowOff>
    </xdr:from>
    <xdr:to>
      <xdr:col>2</xdr:col>
      <xdr:colOff>5580167</xdr:colOff>
      <xdr:row>0</xdr:row>
      <xdr:rowOff>934811</xdr:rowOff>
    </xdr:to>
    <xdr:pic>
      <xdr:nvPicPr>
        <xdr:cNvPr id="5" name="2 Imagen" descr="cid:76FA456F-FDB6-4D39-84E3-097AB9F99257@dafp.loc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046" y="0"/>
          <a:ext cx="8437666" cy="93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1"/>
  <sheetViews>
    <sheetView tabSelected="1" zoomScale="85" zoomScaleNormal="85" workbookViewId="0">
      <selection activeCell="B3" sqref="B3"/>
    </sheetView>
  </sheetViews>
  <sheetFormatPr baseColWidth="10" defaultRowHeight="12.75" x14ac:dyDescent="0.2"/>
  <cols>
    <col min="1" max="1" width="55.140625" style="1" customWidth="1"/>
    <col min="2" max="2" width="84.7109375" style="45" customWidth="1"/>
    <col min="3" max="3" width="30.7109375" style="1" customWidth="1"/>
    <col min="4" max="4" width="26.7109375" style="1" customWidth="1"/>
    <col min="5" max="5" width="22.42578125" style="1" customWidth="1"/>
    <col min="6" max="6" width="18.42578125" style="1" customWidth="1"/>
    <col min="7" max="7" width="20.5703125" style="1" customWidth="1"/>
    <col min="8" max="8" width="15.5703125" style="1" customWidth="1"/>
    <col min="9" max="9" width="13.140625" style="1" customWidth="1"/>
    <col min="10" max="10" width="16.85546875" style="1" customWidth="1"/>
    <col min="11" max="11" width="70.7109375" style="1" customWidth="1"/>
    <col min="12" max="256" width="11.42578125" style="1"/>
    <col min="257" max="257" width="55.140625" style="1" customWidth="1"/>
    <col min="258" max="258" width="84.7109375" style="1" customWidth="1"/>
    <col min="259" max="259" width="30.7109375" style="1" customWidth="1"/>
    <col min="260" max="260" width="26.7109375" style="1" customWidth="1"/>
    <col min="261" max="261" width="22.42578125" style="1" customWidth="1"/>
    <col min="262" max="262" width="18.42578125" style="1" customWidth="1"/>
    <col min="263" max="263" width="20.5703125" style="1" customWidth="1"/>
    <col min="264" max="264" width="15.5703125" style="1" customWidth="1"/>
    <col min="265" max="265" width="13.140625" style="1" customWidth="1"/>
    <col min="266" max="266" width="16.85546875" style="1" customWidth="1"/>
    <col min="267" max="267" width="70.7109375" style="1" customWidth="1"/>
    <col min="268" max="512" width="11.42578125" style="1"/>
    <col min="513" max="513" width="55.140625" style="1" customWidth="1"/>
    <col min="514" max="514" width="84.7109375" style="1" customWidth="1"/>
    <col min="515" max="515" width="30.7109375" style="1" customWidth="1"/>
    <col min="516" max="516" width="26.7109375" style="1" customWidth="1"/>
    <col min="517" max="517" width="22.42578125" style="1" customWidth="1"/>
    <col min="518" max="518" width="18.42578125" style="1" customWidth="1"/>
    <col min="519" max="519" width="20.5703125" style="1" customWidth="1"/>
    <col min="520" max="520" width="15.5703125" style="1" customWidth="1"/>
    <col min="521" max="521" width="13.140625" style="1" customWidth="1"/>
    <col min="522" max="522" width="16.85546875" style="1" customWidth="1"/>
    <col min="523" max="523" width="70.7109375" style="1" customWidth="1"/>
    <col min="524" max="768" width="11.42578125" style="1"/>
    <col min="769" max="769" width="55.140625" style="1" customWidth="1"/>
    <col min="770" max="770" width="84.7109375" style="1" customWidth="1"/>
    <col min="771" max="771" width="30.7109375" style="1" customWidth="1"/>
    <col min="772" max="772" width="26.7109375" style="1" customWidth="1"/>
    <col min="773" max="773" width="22.42578125" style="1" customWidth="1"/>
    <col min="774" max="774" width="18.42578125" style="1" customWidth="1"/>
    <col min="775" max="775" width="20.5703125" style="1" customWidth="1"/>
    <col min="776" max="776" width="15.5703125" style="1" customWidth="1"/>
    <col min="777" max="777" width="13.140625" style="1" customWidth="1"/>
    <col min="778" max="778" width="16.85546875" style="1" customWidth="1"/>
    <col min="779" max="779" width="70.7109375" style="1" customWidth="1"/>
    <col min="780" max="1024" width="11.42578125" style="1"/>
    <col min="1025" max="1025" width="55.140625" style="1" customWidth="1"/>
    <col min="1026" max="1026" width="84.7109375" style="1" customWidth="1"/>
    <col min="1027" max="1027" width="30.7109375" style="1" customWidth="1"/>
    <col min="1028" max="1028" width="26.7109375" style="1" customWidth="1"/>
    <col min="1029" max="1029" width="22.42578125" style="1" customWidth="1"/>
    <col min="1030" max="1030" width="18.42578125" style="1" customWidth="1"/>
    <col min="1031" max="1031" width="20.5703125" style="1" customWidth="1"/>
    <col min="1032" max="1032" width="15.5703125" style="1" customWidth="1"/>
    <col min="1033" max="1033" width="13.140625" style="1" customWidth="1"/>
    <col min="1034" max="1034" width="16.85546875" style="1" customWidth="1"/>
    <col min="1035" max="1035" width="70.7109375" style="1" customWidth="1"/>
    <col min="1036" max="1280" width="11.42578125" style="1"/>
    <col min="1281" max="1281" width="55.140625" style="1" customWidth="1"/>
    <col min="1282" max="1282" width="84.7109375" style="1" customWidth="1"/>
    <col min="1283" max="1283" width="30.7109375" style="1" customWidth="1"/>
    <col min="1284" max="1284" width="26.7109375" style="1" customWidth="1"/>
    <col min="1285" max="1285" width="22.42578125" style="1" customWidth="1"/>
    <col min="1286" max="1286" width="18.42578125" style="1" customWidth="1"/>
    <col min="1287" max="1287" width="20.5703125" style="1" customWidth="1"/>
    <col min="1288" max="1288" width="15.5703125" style="1" customWidth="1"/>
    <col min="1289" max="1289" width="13.140625" style="1" customWidth="1"/>
    <col min="1290" max="1290" width="16.85546875" style="1" customWidth="1"/>
    <col min="1291" max="1291" width="70.7109375" style="1" customWidth="1"/>
    <col min="1292" max="1536" width="11.42578125" style="1"/>
    <col min="1537" max="1537" width="55.140625" style="1" customWidth="1"/>
    <col min="1538" max="1538" width="84.7109375" style="1" customWidth="1"/>
    <col min="1539" max="1539" width="30.7109375" style="1" customWidth="1"/>
    <col min="1540" max="1540" width="26.7109375" style="1" customWidth="1"/>
    <col min="1541" max="1541" width="22.42578125" style="1" customWidth="1"/>
    <col min="1542" max="1542" width="18.42578125" style="1" customWidth="1"/>
    <col min="1543" max="1543" width="20.5703125" style="1" customWidth="1"/>
    <col min="1544" max="1544" width="15.5703125" style="1" customWidth="1"/>
    <col min="1545" max="1545" width="13.140625" style="1" customWidth="1"/>
    <col min="1546" max="1546" width="16.85546875" style="1" customWidth="1"/>
    <col min="1547" max="1547" width="70.7109375" style="1" customWidth="1"/>
    <col min="1548" max="1792" width="11.42578125" style="1"/>
    <col min="1793" max="1793" width="55.140625" style="1" customWidth="1"/>
    <col min="1794" max="1794" width="84.7109375" style="1" customWidth="1"/>
    <col min="1795" max="1795" width="30.7109375" style="1" customWidth="1"/>
    <col min="1796" max="1796" width="26.7109375" style="1" customWidth="1"/>
    <col min="1797" max="1797" width="22.42578125" style="1" customWidth="1"/>
    <col min="1798" max="1798" width="18.42578125" style="1" customWidth="1"/>
    <col min="1799" max="1799" width="20.5703125" style="1" customWidth="1"/>
    <col min="1800" max="1800" width="15.5703125" style="1" customWidth="1"/>
    <col min="1801" max="1801" width="13.140625" style="1" customWidth="1"/>
    <col min="1802" max="1802" width="16.85546875" style="1" customWidth="1"/>
    <col min="1803" max="1803" width="70.7109375" style="1" customWidth="1"/>
    <col min="1804" max="2048" width="11.42578125" style="1"/>
    <col min="2049" max="2049" width="55.140625" style="1" customWidth="1"/>
    <col min="2050" max="2050" width="84.7109375" style="1" customWidth="1"/>
    <col min="2051" max="2051" width="30.7109375" style="1" customWidth="1"/>
    <col min="2052" max="2052" width="26.7109375" style="1" customWidth="1"/>
    <col min="2053" max="2053" width="22.42578125" style="1" customWidth="1"/>
    <col min="2054" max="2054" width="18.42578125" style="1" customWidth="1"/>
    <col min="2055" max="2055" width="20.5703125" style="1" customWidth="1"/>
    <col min="2056" max="2056" width="15.5703125" style="1" customWidth="1"/>
    <col min="2057" max="2057" width="13.140625" style="1" customWidth="1"/>
    <col min="2058" max="2058" width="16.85546875" style="1" customWidth="1"/>
    <col min="2059" max="2059" width="70.7109375" style="1" customWidth="1"/>
    <col min="2060" max="2304" width="11.42578125" style="1"/>
    <col min="2305" max="2305" width="55.140625" style="1" customWidth="1"/>
    <col min="2306" max="2306" width="84.7109375" style="1" customWidth="1"/>
    <col min="2307" max="2307" width="30.7109375" style="1" customWidth="1"/>
    <col min="2308" max="2308" width="26.7109375" style="1" customWidth="1"/>
    <col min="2309" max="2309" width="22.42578125" style="1" customWidth="1"/>
    <col min="2310" max="2310" width="18.42578125" style="1" customWidth="1"/>
    <col min="2311" max="2311" width="20.5703125" style="1" customWidth="1"/>
    <col min="2312" max="2312" width="15.5703125" style="1" customWidth="1"/>
    <col min="2313" max="2313" width="13.140625" style="1" customWidth="1"/>
    <col min="2314" max="2314" width="16.85546875" style="1" customWidth="1"/>
    <col min="2315" max="2315" width="70.7109375" style="1" customWidth="1"/>
    <col min="2316" max="2560" width="11.42578125" style="1"/>
    <col min="2561" max="2561" width="55.140625" style="1" customWidth="1"/>
    <col min="2562" max="2562" width="84.7109375" style="1" customWidth="1"/>
    <col min="2563" max="2563" width="30.7109375" style="1" customWidth="1"/>
    <col min="2564" max="2564" width="26.7109375" style="1" customWidth="1"/>
    <col min="2565" max="2565" width="22.42578125" style="1" customWidth="1"/>
    <col min="2566" max="2566" width="18.42578125" style="1" customWidth="1"/>
    <col min="2567" max="2567" width="20.5703125" style="1" customWidth="1"/>
    <col min="2568" max="2568" width="15.5703125" style="1" customWidth="1"/>
    <col min="2569" max="2569" width="13.140625" style="1" customWidth="1"/>
    <col min="2570" max="2570" width="16.85546875" style="1" customWidth="1"/>
    <col min="2571" max="2571" width="70.7109375" style="1" customWidth="1"/>
    <col min="2572" max="2816" width="11.42578125" style="1"/>
    <col min="2817" max="2817" width="55.140625" style="1" customWidth="1"/>
    <col min="2818" max="2818" width="84.7109375" style="1" customWidth="1"/>
    <col min="2819" max="2819" width="30.7109375" style="1" customWidth="1"/>
    <col min="2820" max="2820" width="26.7109375" style="1" customWidth="1"/>
    <col min="2821" max="2821" width="22.42578125" style="1" customWidth="1"/>
    <col min="2822" max="2822" width="18.42578125" style="1" customWidth="1"/>
    <col min="2823" max="2823" width="20.5703125" style="1" customWidth="1"/>
    <col min="2824" max="2824" width="15.5703125" style="1" customWidth="1"/>
    <col min="2825" max="2825" width="13.140625" style="1" customWidth="1"/>
    <col min="2826" max="2826" width="16.85546875" style="1" customWidth="1"/>
    <col min="2827" max="2827" width="70.7109375" style="1" customWidth="1"/>
    <col min="2828" max="3072" width="11.42578125" style="1"/>
    <col min="3073" max="3073" width="55.140625" style="1" customWidth="1"/>
    <col min="3074" max="3074" width="84.7109375" style="1" customWidth="1"/>
    <col min="3075" max="3075" width="30.7109375" style="1" customWidth="1"/>
    <col min="3076" max="3076" width="26.7109375" style="1" customWidth="1"/>
    <col min="3077" max="3077" width="22.42578125" style="1" customWidth="1"/>
    <col min="3078" max="3078" width="18.42578125" style="1" customWidth="1"/>
    <col min="3079" max="3079" width="20.5703125" style="1" customWidth="1"/>
    <col min="3080" max="3080" width="15.5703125" style="1" customWidth="1"/>
    <col min="3081" max="3081" width="13.140625" style="1" customWidth="1"/>
    <col min="3082" max="3082" width="16.85546875" style="1" customWidth="1"/>
    <col min="3083" max="3083" width="70.7109375" style="1" customWidth="1"/>
    <col min="3084" max="3328" width="11.42578125" style="1"/>
    <col min="3329" max="3329" width="55.140625" style="1" customWidth="1"/>
    <col min="3330" max="3330" width="84.7109375" style="1" customWidth="1"/>
    <col min="3331" max="3331" width="30.7109375" style="1" customWidth="1"/>
    <col min="3332" max="3332" width="26.7109375" style="1" customWidth="1"/>
    <col min="3333" max="3333" width="22.42578125" style="1" customWidth="1"/>
    <col min="3334" max="3334" width="18.42578125" style="1" customWidth="1"/>
    <col min="3335" max="3335" width="20.5703125" style="1" customWidth="1"/>
    <col min="3336" max="3336" width="15.5703125" style="1" customWidth="1"/>
    <col min="3337" max="3337" width="13.140625" style="1" customWidth="1"/>
    <col min="3338" max="3338" width="16.85546875" style="1" customWidth="1"/>
    <col min="3339" max="3339" width="70.7109375" style="1" customWidth="1"/>
    <col min="3340" max="3584" width="11.42578125" style="1"/>
    <col min="3585" max="3585" width="55.140625" style="1" customWidth="1"/>
    <col min="3586" max="3586" width="84.7109375" style="1" customWidth="1"/>
    <col min="3587" max="3587" width="30.7109375" style="1" customWidth="1"/>
    <col min="3588" max="3588" width="26.7109375" style="1" customWidth="1"/>
    <col min="3589" max="3589" width="22.42578125" style="1" customWidth="1"/>
    <col min="3590" max="3590" width="18.42578125" style="1" customWidth="1"/>
    <col min="3591" max="3591" width="20.5703125" style="1" customWidth="1"/>
    <col min="3592" max="3592" width="15.5703125" style="1" customWidth="1"/>
    <col min="3593" max="3593" width="13.140625" style="1" customWidth="1"/>
    <col min="3594" max="3594" width="16.85546875" style="1" customWidth="1"/>
    <col min="3595" max="3595" width="70.7109375" style="1" customWidth="1"/>
    <col min="3596" max="3840" width="11.42578125" style="1"/>
    <col min="3841" max="3841" width="55.140625" style="1" customWidth="1"/>
    <col min="3842" max="3842" width="84.7109375" style="1" customWidth="1"/>
    <col min="3843" max="3843" width="30.7109375" style="1" customWidth="1"/>
    <col min="3844" max="3844" width="26.7109375" style="1" customWidth="1"/>
    <col min="3845" max="3845" width="22.42578125" style="1" customWidth="1"/>
    <col min="3846" max="3846" width="18.42578125" style="1" customWidth="1"/>
    <col min="3847" max="3847" width="20.5703125" style="1" customWidth="1"/>
    <col min="3848" max="3848" width="15.5703125" style="1" customWidth="1"/>
    <col min="3849" max="3849" width="13.140625" style="1" customWidth="1"/>
    <col min="3850" max="3850" width="16.85546875" style="1" customWidth="1"/>
    <col min="3851" max="3851" width="70.7109375" style="1" customWidth="1"/>
    <col min="3852" max="4096" width="11.42578125" style="1"/>
    <col min="4097" max="4097" width="55.140625" style="1" customWidth="1"/>
    <col min="4098" max="4098" width="84.7109375" style="1" customWidth="1"/>
    <col min="4099" max="4099" width="30.7109375" style="1" customWidth="1"/>
    <col min="4100" max="4100" width="26.7109375" style="1" customWidth="1"/>
    <col min="4101" max="4101" width="22.42578125" style="1" customWidth="1"/>
    <col min="4102" max="4102" width="18.42578125" style="1" customWidth="1"/>
    <col min="4103" max="4103" width="20.5703125" style="1" customWidth="1"/>
    <col min="4104" max="4104" width="15.5703125" style="1" customWidth="1"/>
    <col min="4105" max="4105" width="13.140625" style="1" customWidth="1"/>
    <col min="4106" max="4106" width="16.85546875" style="1" customWidth="1"/>
    <col min="4107" max="4107" width="70.7109375" style="1" customWidth="1"/>
    <col min="4108" max="4352" width="11.42578125" style="1"/>
    <col min="4353" max="4353" width="55.140625" style="1" customWidth="1"/>
    <col min="4354" max="4354" width="84.7109375" style="1" customWidth="1"/>
    <col min="4355" max="4355" width="30.7109375" style="1" customWidth="1"/>
    <col min="4356" max="4356" width="26.7109375" style="1" customWidth="1"/>
    <col min="4357" max="4357" width="22.42578125" style="1" customWidth="1"/>
    <col min="4358" max="4358" width="18.42578125" style="1" customWidth="1"/>
    <col min="4359" max="4359" width="20.5703125" style="1" customWidth="1"/>
    <col min="4360" max="4360" width="15.5703125" style="1" customWidth="1"/>
    <col min="4361" max="4361" width="13.140625" style="1" customWidth="1"/>
    <col min="4362" max="4362" width="16.85546875" style="1" customWidth="1"/>
    <col min="4363" max="4363" width="70.7109375" style="1" customWidth="1"/>
    <col min="4364" max="4608" width="11.42578125" style="1"/>
    <col min="4609" max="4609" width="55.140625" style="1" customWidth="1"/>
    <col min="4610" max="4610" width="84.7109375" style="1" customWidth="1"/>
    <col min="4611" max="4611" width="30.7109375" style="1" customWidth="1"/>
    <col min="4612" max="4612" width="26.7109375" style="1" customWidth="1"/>
    <col min="4613" max="4613" width="22.42578125" style="1" customWidth="1"/>
    <col min="4614" max="4614" width="18.42578125" style="1" customWidth="1"/>
    <col min="4615" max="4615" width="20.5703125" style="1" customWidth="1"/>
    <col min="4616" max="4616" width="15.5703125" style="1" customWidth="1"/>
    <col min="4617" max="4617" width="13.140625" style="1" customWidth="1"/>
    <col min="4618" max="4618" width="16.85546875" style="1" customWidth="1"/>
    <col min="4619" max="4619" width="70.7109375" style="1" customWidth="1"/>
    <col min="4620" max="4864" width="11.42578125" style="1"/>
    <col min="4865" max="4865" width="55.140625" style="1" customWidth="1"/>
    <col min="4866" max="4866" width="84.7109375" style="1" customWidth="1"/>
    <col min="4867" max="4867" width="30.7109375" style="1" customWidth="1"/>
    <col min="4868" max="4868" width="26.7109375" style="1" customWidth="1"/>
    <col min="4869" max="4869" width="22.42578125" style="1" customWidth="1"/>
    <col min="4870" max="4870" width="18.42578125" style="1" customWidth="1"/>
    <col min="4871" max="4871" width="20.5703125" style="1" customWidth="1"/>
    <col min="4872" max="4872" width="15.5703125" style="1" customWidth="1"/>
    <col min="4873" max="4873" width="13.140625" style="1" customWidth="1"/>
    <col min="4874" max="4874" width="16.85546875" style="1" customWidth="1"/>
    <col min="4875" max="4875" width="70.7109375" style="1" customWidth="1"/>
    <col min="4876" max="5120" width="11.42578125" style="1"/>
    <col min="5121" max="5121" width="55.140625" style="1" customWidth="1"/>
    <col min="5122" max="5122" width="84.7109375" style="1" customWidth="1"/>
    <col min="5123" max="5123" width="30.7109375" style="1" customWidth="1"/>
    <col min="5124" max="5124" width="26.7109375" style="1" customWidth="1"/>
    <col min="5125" max="5125" width="22.42578125" style="1" customWidth="1"/>
    <col min="5126" max="5126" width="18.42578125" style="1" customWidth="1"/>
    <col min="5127" max="5127" width="20.5703125" style="1" customWidth="1"/>
    <col min="5128" max="5128" width="15.5703125" style="1" customWidth="1"/>
    <col min="5129" max="5129" width="13.140625" style="1" customWidth="1"/>
    <col min="5130" max="5130" width="16.85546875" style="1" customWidth="1"/>
    <col min="5131" max="5131" width="70.7109375" style="1" customWidth="1"/>
    <col min="5132" max="5376" width="11.42578125" style="1"/>
    <col min="5377" max="5377" width="55.140625" style="1" customWidth="1"/>
    <col min="5378" max="5378" width="84.7109375" style="1" customWidth="1"/>
    <col min="5379" max="5379" width="30.7109375" style="1" customWidth="1"/>
    <col min="5380" max="5380" width="26.7109375" style="1" customWidth="1"/>
    <col min="5381" max="5381" width="22.42578125" style="1" customWidth="1"/>
    <col min="5382" max="5382" width="18.42578125" style="1" customWidth="1"/>
    <col min="5383" max="5383" width="20.5703125" style="1" customWidth="1"/>
    <col min="5384" max="5384" width="15.5703125" style="1" customWidth="1"/>
    <col min="5385" max="5385" width="13.140625" style="1" customWidth="1"/>
    <col min="5386" max="5386" width="16.85546875" style="1" customWidth="1"/>
    <col min="5387" max="5387" width="70.7109375" style="1" customWidth="1"/>
    <col min="5388" max="5632" width="11.42578125" style="1"/>
    <col min="5633" max="5633" width="55.140625" style="1" customWidth="1"/>
    <col min="5634" max="5634" width="84.7109375" style="1" customWidth="1"/>
    <col min="5635" max="5635" width="30.7109375" style="1" customWidth="1"/>
    <col min="5636" max="5636" width="26.7109375" style="1" customWidth="1"/>
    <col min="5637" max="5637" width="22.42578125" style="1" customWidth="1"/>
    <col min="5638" max="5638" width="18.42578125" style="1" customWidth="1"/>
    <col min="5639" max="5639" width="20.5703125" style="1" customWidth="1"/>
    <col min="5640" max="5640" width="15.5703125" style="1" customWidth="1"/>
    <col min="5641" max="5641" width="13.140625" style="1" customWidth="1"/>
    <col min="5642" max="5642" width="16.85546875" style="1" customWidth="1"/>
    <col min="5643" max="5643" width="70.7109375" style="1" customWidth="1"/>
    <col min="5644" max="5888" width="11.42578125" style="1"/>
    <col min="5889" max="5889" width="55.140625" style="1" customWidth="1"/>
    <col min="5890" max="5890" width="84.7109375" style="1" customWidth="1"/>
    <col min="5891" max="5891" width="30.7109375" style="1" customWidth="1"/>
    <col min="5892" max="5892" width="26.7109375" style="1" customWidth="1"/>
    <col min="5893" max="5893" width="22.42578125" style="1" customWidth="1"/>
    <col min="5894" max="5894" width="18.42578125" style="1" customWidth="1"/>
    <col min="5895" max="5895" width="20.5703125" style="1" customWidth="1"/>
    <col min="5896" max="5896" width="15.5703125" style="1" customWidth="1"/>
    <col min="5897" max="5897" width="13.140625" style="1" customWidth="1"/>
    <col min="5898" max="5898" width="16.85546875" style="1" customWidth="1"/>
    <col min="5899" max="5899" width="70.7109375" style="1" customWidth="1"/>
    <col min="5900" max="6144" width="11.42578125" style="1"/>
    <col min="6145" max="6145" width="55.140625" style="1" customWidth="1"/>
    <col min="6146" max="6146" width="84.7109375" style="1" customWidth="1"/>
    <col min="6147" max="6147" width="30.7109375" style="1" customWidth="1"/>
    <col min="6148" max="6148" width="26.7109375" style="1" customWidth="1"/>
    <col min="6149" max="6149" width="22.42578125" style="1" customWidth="1"/>
    <col min="6150" max="6150" width="18.42578125" style="1" customWidth="1"/>
    <col min="6151" max="6151" width="20.5703125" style="1" customWidth="1"/>
    <col min="6152" max="6152" width="15.5703125" style="1" customWidth="1"/>
    <col min="6153" max="6153" width="13.140625" style="1" customWidth="1"/>
    <col min="6154" max="6154" width="16.85546875" style="1" customWidth="1"/>
    <col min="6155" max="6155" width="70.7109375" style="1" customWidth="1"/>
    <col min="6156" max="6400" width="11.42578125" style="1"/>
    <col min="6401" max="6401" width="55.140625" style="1" customWidth="1"/>
    <col min="6402" max="6402" width="84.7109375" style="1" customWidth="1"/>
    <col min="6403" max="6403" width="30.7109375" style="1" customWidth="1"/>
    <col min="6404" max="6404" width="26.7109375" style="1" customWidth="1"/>
    <col min="6405" max="6405" width="22.42578125" style="1" customWidth="1"/>
    <col min="6406" max="6406" width="18.42578125" style="1" customWidth="1"/>
    <col min="6407" max="6407" width="20.5703125" style="1" customWidth="1"/>
    <col min="6408" max="6408" width="15.5703125" style="1" customWidth="1"/>
    <col min="6409" max="6409" width="13.140625" style="1" customWidth="1"/>
    <col min="6410" max="6410" width="16.85546875" style="1" customWidth="1"/>
    <col min="6411" max="6411" width="70.7109375" style="1" customWidth="1"/>
    <col min="6412" max="6656" width="11.42578125" style="1"/>
    <col min="6657" max="6657" width="55.140625" style="1" customWidth="1"/>
    <col min="6658" max="6658" width="84.7109375" style="1" customWidth="1"/>
    <col min="6659" max="6659" width="30.7109375" style="1" customWidth="1"/>
    <col min="6660" max="6660" width="26.7109375" style="1" customWidth="1"/>
    <col min="6661" max="6661" width="22.42578125" style="1" customWidth="1"/>
    <col min="6662" max="6662" width="18.42578125" style="1" customWidth="1"/>
    <col min="6663" max="6663" width="20.5703125" style="1" customWidth="1"/>
    <col min="6664" max="6664" width="15.5703125" style="1" customWidth="1"/>
    <col min="6665" max="6665" width="13.140625" style="1" customWidth="1"/>
    <col min="6666" max="6666" width="16.85546875" style="1" customWidth="1"/>
    <col min="6667" max="6667" width="70.7109375" style="1" customWidth="1"/>
    <col min="6668" max="6912" width="11.42578125" style="1"/>
    <col min="6913" max="6913" width="55.140625" style="1" customWidth="1"/>
    <col min="6914" max="6914" width="84.7109375" style="1" customWidth="1"/>
    <col min="6915" max="6915" width="30.7109375" style="1" customWidth="1"/>
    <col min="6916" max="6916" width="26.7109375" style="1" customWidth="1"/>
    <col min="6917" max="6917" width="22.42578125" style="1" customWidth="1"/>
    <col min="6918" max="6918" width="18.42578125" style="1" customWidth="1"/>
    <col min="6919" max="6919" width="20.5703125" style="1" customWidth="1"/>
    <col min="6920" max="6920" width="15.5703125" style="1" customWidth="1"/>
    <col min="6921" max="6921" width="13.140625" style="1" customWidth="1"/>
    <col min="6922" max="6922" width="16.85546875" style="1" customWidth="1"/>
    <col min="6923" max="6923" width="70.7109375" style="1" customWidth="1"/>
    <col min="6924" max="7168" width="11.42578125" style="1"/>
    <col min="7169" max="7169" width="55.140625" style="1" customWidth="1"/>
    <col min="7170" max="7170" width="84.7109375" style="1" customWidth="1"/>
    <col min="7171" max="7171" width="30.7109375" style="1" customWidth="1"/>
    <col min="7172" max="7172" width="26.7109375" style="1" customWidth="1"/>
    <col min="7173" max="7173" width="22.42578125" style="1" customWidth="1"/>
    <col min="7174" max="7174" width="18.42578125" style="1" customWidth="1"/>
    <col min="7175" max="7175" width="20.5703125" style="1" customWidth="1"/>
    <col min="7176" max="7176" width="15.5703125" style="1" customWidth="1"/>
    <col min="7177" max="7177" width="13.140625" style="1" customWidth="1"/>
    <col min="7178" max="7178" width="16.85546875" style="1" customWidth="1"/>
    <col min="7179" max="7179" width="70.7109375" style="1" customWidth="1"/>
    <col min="7180" max="7424" width="11.42578125" style="1"/>
    <col min="7425" max="7425" width="55.140625" style="1" customWidth="1"/>
    <col min="7426" max="7426" width="84.7109375" style="1" customWidth="1"/>
    <col min="7427" max="7427" width="30.7109375" style="1" customWidth="1"/>
    <col min="7428" max="7428" width="26.7109375" style="1" customWidth="1"/>
    <col min="7429" max="7429" width="22.42578125" style="1" customWidth="1"/>
    <col min="7430" max="7430" width="18.42578125" style="1" customWidth="1"/>
    <col min="7431" max="7431" width="20.5703125" style="1" customWidth="1"/>
    <col min="7432" max="7432" width="15.5703125" style="1" customWidth="1"/>
    <col min="7433" max="7433" width="13.140625" style="1" customWidth="1"/>
    <col min="7434" max="7434" width="16.85546875" style="1" customWidth="1"/>
    <col min="7435" max="7435" width="70.7109375" style="1" customWidth="1"/>
    <col min="7436" max="7680" width="11.42578125" style="1"/>
    <col min="7681" max="7681" width="55.140625" style="1" customWidth="1"/>
    <col min="7682" max="7682" width="84.7109375" style="1" customWidth="1"/>
    <col min="7683" max="7683" width="30.7109375" style="1" customWidth="1"/>
    <col min="7684" max="7684" width="26.7109375" style="1" customWidth="1"/>
    <col min="7685" max="7685" width="22.42578125" style="1" customWidth="1"/>
    <col min="7686" max="7686" width="18.42578125" style="1" customWidth="1"/>
    <col min="7687" max="7687" width="20.5703125" style="1" customWidth="1"/>
    <col min="7688" max="7688" width="15.5703125" style="1" customWidth="1"/>
    <col min="7689" max="7689" width="13.140625" style="1" customWidth="1"/>
    <col min="7690" max="7690" width="16.85546875" style="1" customWidth="1"/>
    <col min="7691" max="7691" width="70.7109375" style="1" customWidth="1"/>
    <col min="7692" max="7936" width="11.42578125" style="1"/>
    <col min="7937" max="7937" width="55.140625" style="1" customWidth="1"/>
    <col min="7938" max="7938" width="84.7109375" style="1" customWidth="1"/>
    <col min="7939" max="7939" width="30.7109375" style="1" customWidth="1"/>
    <col min="7940" max="7940" width="26.7109375" style="1" customWidth="1"/>
    <col min="7941" max="7941" width="22.42578125" style="1" customWidth="1"/>
    <col min="7942" max="7942" width="18.42578125" style="1" customWidth="1"/>
    <col min="7943" max="7943" width="20.5703125" style="1" customWidth="1"/>
    <col min="7944" max="7944" width="15.5703125" style="1" customWidth="1"/>
    <col min="7945" max="7945" width="13.140625" style="1" customWidth="1"/>
    <col min="7946" max="7946" width="16.85546875" style="1" customWidth="1"/>
    <col min="7947" max="7947" width="70.7109375" style="1" customWidth="1"/>
    <col min="7948" max="8192" width="11.42578125" style="1"/>
    <col min="8193" max="8193" width="55.140625" style="1" customWidth="1"/>
    <col min="8194" max="8194" width="84.7109375" style="1" customWidth="1"/>
    <col min="8195" max="8195" width="30.7109375" style="1" customWidth="1"/>
    <col min="8196" max="8196" width="26.7109375" style="1" customWidth="1"/>
    <col min="8197" max="8197" width="22.42578125" style="1" customWidth="1"/>
    <col min="8198" max="8198" width="18.42578125" style="1" customWidth="1"/>
    <col min="8199" max="8199" width="20.5703125" style="1" customWidth="1"/>
    <col min="8200" max="8200" width="15.5703125" style="1" customWidth="1"/>
    <col min="8201" max="8201" width="13.140625" style="1" customWidth="1"/>
    <col min="8202" max="8202" width="16.85546875" style="1" customWidth="1"/>
    <col min="8203" max="8203" width="70.7109375" style="1" customWidth="1"/>
    <col min="8204" max="8448" width="11.42578125" style="1"/>
    <col min="8449" max="8449" width="55.140625" style="1" customWidth="1"/>
    <col min="8450" max="8450" width="84.7109375" style="1" customWidth="1"/>
    <col min="8451" max="8451" width="30.7109375" style="1" customWidth="1"/>
    <col min="8452" max="8452" width="26.7109375" style="1" customWidth="1"/>
    <col min="8453" max="8453" width="22.42578125" style="1" customWidth="1"/>
    <col min="8454" max="8454" width="18.42578125" style="1" customWidth="1"/>
    <col min="8455" max="8455" width="20.5703125" style="1" customWidth="1"/>
    <col min="8456" max="8456" width="15.5703125" style="1" customWidth="1"/>
    <col min="8457" max="8457" width="13.140625" style="1" customWidth="1"/>
    <col min="8458" max="8458" width="16.85546875" style="1" customWidth="1"/>
    <col min="8459" max="8459" width="70.7109375" style="1" customWidth="1"/>
    <col min="8460" max="8704" width="11.42578125" style="1"/>
    <col min="8705" max="8705" width="55.140625" style="1" customWidth="1"/>
    <col min="8706" max="8706" width="84.7109375" style="1" customWidth="1"/>
    <col min="8707" max="8707" width="30.7109375" style="1" customWidth="1"/>
    <col min="8708" max="8708" width="26.7109375" style="1" customWidth="1"/>
    <col min="8709" max="8709" width="22.42578125" style="1" customWidth="1"/>
    <col min="8710" max="8710" width="18.42578125" style="1" customWidth="1"/>
    <col min="8711" max="8711" width="20.5703125" style="1" customWidth="1"/>
    <col min="8712" max="8712" width="15.5703125" style="1" customWidth="1"/>
    <col min="8713" max="8713" width="13.140625" style="1" customWidth="1"/>
    <col min="8714" max="8714" width="16.85546875" style="1" customWidth="1"/>
    <col min="8715" max="8715" width="70.7109375" style="1" customWidth="1"/>
    <col min="8716" max="8960" width="11.42578125" style="1"/>
    <col min="8961" max="8961" width="55.140625" style="1" customWidth="1"/>
    <col min="8962" max="8962" width="84.7109375" style="1" customWidth="1"/>
    <col min="8963" max="8963" width="30.7109375" style="1" customWidth="1"/>
    <col min="8964" max="8964" width="26.7109375" style="1" customWidth="1"/>
    <col min="8965" max="8965" width="22.42578125" style="1" customWidth="1"/>
    <col min="8966" max="8966" width="18.42578125" style="1" customWidth="1"/>
    <col min="8967" max="8967" width="20.5703125" style="1" customWidth="1"/>
    <col min="8968" max="8968" width="15.5703125" style="1" customWidth="1"/>
    <col min="8969" max="8969" width="13.140625" style="1" customWidth="1"/>
    <col min="8970" max="8970" width="16.85546875" style="1" customWidth="1"/>
    <col min="8971" max="8971" width="70.7109375" style="1" customWidth="1"/>
    <col min="8972" max="9216" width="11.42578125" style="1"/>
    <col min="9217" max="9217" width="55.140625" style="1" customWidth="1"/>
    <col min="9218" max="9218" width="84.7109375" style="1" customWidth="1"/>
    <col min="9219" max="9219" width="30.7109375" style="1" customWidth="1"/>
    <col min="9220" max="9220" width="26.7109375" style="1" customWidth="1"/>
    <col min="9221" max="9221" width="22.42578125" style="1" customWidth="1"/>
    <col min="9222" max="9222" width="18.42578125" style="1" customWidth="1"/>
    <col min="9223" max="9223" width="20.5703125" style="1" customWidth="1"/>
    <col min="9224" max="9224" width="15.5703125" style="1" customWidth="1"/>
    <col min="9225" max="9225" width="13.140625" style="1" customWidth="1"/>
    <col min="9226" max="9226" width="16.85546875" style="1" customWidth="1"/>
    <col min="9227" max="9227" width="70.7109375" style="1" customWidth="1"/>
    <col min="9228" max="9472" width="11.42578125" style="1"/>
    <col min="9473" max="9473" width="55.140625" style="1" customWidth="1"/>
    <col min="9474" max="9474" width="84.7109375" style="1" customWidth="1"/>
    <col min="9475" max="9475" width="30.7109375" style="1" customWidth="1"/>
    <col min="9476" max="9476" width="26.7109375" style="1" customWidth="1"/>
    <col min="9477" max="9477" width="22.42578125" style="1" customWidth="1"/>
    <col min="9478" max="9478" width="18.42578125" style="1" customWidth="1"/>
    <col min="9479" max="9479" width="20.5703125" style="1" customWidth="1"/>
    <col min="9480" max="9480" width="15.5703125" style="1" customWidth="1"/>
    <col min="9481" max="9481" width="13.140625" style="1" customWidth="1"/>
    <col min="9482" max="9482" width="16.85546875" style="1" customWidth="1"/>
    <col min="9483" max="9483" width="70.7109375" style="1" customWidth="1"/>
    <col min="9484" max="9728" width="11.42578125" style="1"/>
    <col min="9729" max="9729" width="55.140625" style="1" customWidth="1"/>
    <col min="9730" max="9730" width="84.7109375" style="1" customWidth="1"/>
    <col min="9731" max="9731" width="30.7109375" style="1" customWidth="1"/>
    <col min="9732" max="9732" width="26.7109375" style="1" customWidth="1"/>
    <col min="9733" max="9733" width="22.42578125" style="1" customWidth="1"/>
    <col min="9734" max="9734" width="18.42578125" style="1" customWidth="1"/>
    <col min="9735" max="9735" width="20.5703125" style="1" customWidth="1"/>
    <col min="9736" max="9736" width="15.5703125" style="1" customWidth="1"/>
    <col min="9737" max="9737" width="13.140625" style="1" customWidth="1"/>
    <col min="9738" max="9738" width="16.85546875" style="1" customWidth="1"/>
    <col min="9739" max="9739" width="70.7109375" style="1" customWidth="1"/>
    <col min="9740" max="9984" width="11.42578125" style="1"/>
    <col min="9985" max="9985" width="55.140625" style="1" customWidth="1"/>
    <col min="9986" max="9986" width="84.7109375" style="1" customWidth="1"/>
    <col min="9987" max="9987" width="30.7109375" style="1" customWidth="1"/>
    <col min="9988" max="9988" width="26.7109375" style="1" customWidth="1"/>
    <col min="9989" max="9989" width="22.42578125" style="1" customWidth="1"/>
    <col min="9990" max="9990" width="18.42578125" style="1" customWidth="1"/>
    <col min="9991" max="9991" width="20.5703125" style="1" customWidth="1"/>
    <col min="9992" max="9992" width="15.5703125" style="1" customWidth="1"/>
    <col min="9993" max="9993" width="13.140625" style="1" customWidth="1"/>
    <col min="9994" max="9994" width="16.85546875" style="1" customWidth="1"/>
    <col min="9995" max="9995" width="70.7109375" style="1" customWidth="1"/>
    <col min="9996" max="10240" width="11.42578125" style="1"/>
    <col min="10241" max="10241" width="55.140625" style="1" customWidth="1"/>
    <col min="10242" max="10242" width="84.7109375" style="1" customWidth="1"/>
    <col min="10243" max="10243" width="30.7109375" style="1" customWidth="1"/>
    <col min="10244" max="10244" width="26.7109375" style="1" customWidth="1"/>
    <col min="10245" max="10245" width="22.42578125" style="1" customWidth="1"/>
    <col min="10246" max="10246" width="18.42578125" style="1" customWidth="1"/>
    <col min="10247" max="10247" width="20.5703125" style="1" customWidth="1"/>
    <col min="10248" max="10248" width="15.5703125" style="1" customWidth="1"/>
    <col min="10249" max="10249" width="13.140625" style="1" customWidth="1"/>
    <col min="10250" max="10250" width="16.85546875" style="1" customWidth="1"/>
    <col min="10251" max="10251" width="70.7109375" style="1" customWidth="1"/>
    <col min="10252" max="10496" width="11.42578125" style="1"/>
    <col min="10497" max="10497" width="55.140625" style="1" customWidth="1"/>
    <col min="10498" max="10498" width="84.7109375" style="1" customWidth="1"/>
    <col min="10499" max="10499" width="30.7109375" style="1" customWidth="1"/>
    <col min="10500" max="10500" width="26.7109375" style="1" customWidth="1"/>
    <col min="10501" max="10501" width="22.42578125" style="1" customWidth="1"/>
    <col min="10502" max="10502" width="18.42578125" style="1" customWidth="1"/>
    <col min="10503" max="10503" width="20.5703125" style="1" customWidth="1"/>
    <col min="10504" max="10504" width="15.5703125" style="1" customWidth="1"/>
    <col min="10505" max="10505" width="13.140625" style="1" customWidth="1"/>
    <col min="10506" max="10506" width="16.85546875" style="1" customWidth="1"/>
    <col min="10507" max="10507" width="70.7109375" style="1" customWidth="1"/>
    <col min="10508" max="10752" width="11.42578125" style="1"/>
    <col min="10753" max="10753" width="55.140625" style="1" customWidth="1"/>
    <col min="10754" max="10754" width="84.7109375" style="1" customWidth="1"/>
    <col min="10755" max="10755" width="30.7109375" style="1" customWidth="1"/>
    <col min="10756" max="10756" width="26.7109375" style="1" customWidth="1"/>
    <col min="10757" max="10757" width="22.42578125" style="1" customWidth="1"/>
    <col min="10758" max="10758" width="18.42578125" style="1" customWidth="1"/>
    <col min="10759" max="10759" width="20.5703125" style="1" customWidth="1"/>
    <col min="10760" max="10760" width="15.5703125" style="1" customWidth="1"/>
    <col min="10761" max="10761" width="13.140625" style="1" customWidth="1"/>
    <col min="10762" max="10762" width="16.85546875" style="1" customWidth="1"/>
    <col min="10763" max="10763" width="70.7109375" style="1" customWidth="1"/>
    <col min="10764" max="11008" width="11.42578125" style="1"/>
    <col min="11009" max="11009" width="55.140625" style="1" customWidth="1"/>
    <col min="11010" max="11010" width="84.7109375" style="1" customWidth="1"/>
    <col min="11011" max="11011" width="30.7109375" style="1" customWidth="1"/>
    <col min="11012" max="11012" width="26.7109375" style="1" customWidth="1"/>
    <col min="11013" max="11013" width="22.42578125" style="1" customWidth="1"/>
    <col min="11014" max="11014" width="18.42578125" style="1" customWidth="1"/>
    <col min="11015" max="11015" width="20.5703125" style="1" customWidth="1"/>
    <col min="11016" max="11016" width="15.5703125" style="1" customWidth="1"/>
    <col min="11017" max="11017" width="13.140625" style="1" customWidth="1"/>
    <col min="11018" max="11018" width="16.85546875" style="1" customWidth="1"/>
    <col min="11019" max="11019" width="70.7109375" style="1" customWidth="1"/>
    <col min="11020" max="11264" width="11.42578125" style="1"/>
    <col min="11265" max="11265" width="55.140625" style="1" customWidth="1"/>
    <col min="11266" max="11266" width="84.7109375" style="1" customWidth="1"/>
    <col min="11267" max="11267" width="30.7109375" style="1" customWidth="1"/>
    <col min="11268" max="11268" width="26.7109375" style="1" customWidth="1"/>
    <col min="11269" max="11269" width="22.42578125" style="1" customWidth="1"/>
    <col min="11270" max="11270" width="18.42578125" style="1" customWidth="1"/>
    <col min="11271" max="11271" width="20.5703125" style="1" customWidth="1"/>
    <col min="11272" max="11272" width="15.5703125" style="1" customWidth="1"/>
    <col min="11273" max="11273" width="13.140625" style="1" customWidth="1"/>
    <col min="11274" max="11274" width="16.85546875" style="1" customWidth="1"/>
    <col min="11275" max="11275" width="70.7109375" style="1" customWidth="1"/>
    <col min="11276" max="11520" width="11.42578125" style="1"/>
    <col min="11521" max="11521" width="55.140625" style="1" customWidth="1"/>
    <col min="11522" max="11522" width="84.7109375" style="1" customWidth="1"/>
    <col min="11523" max="11523" width="30.7109375" style="1" customWidth="1"/>
    <col min="11524" max="11524" width="26.7109375" style="1" customWidth="1"/>
    <col min="11525" max="11525" width="22.42578125" style="1" customWidth="1"/>
    <col min="11526" max="11526" width="18.42578125" style="1" customWidth="1"/>
    <col min="11527" max="11527" width="20.5703125" style="1" customWidth="1"/>
    <col min="11528" max="11528" width="15.5703125" style="1" customWidth="1"/>
    <col min="11529" max="11529" width="13.140625" style="1" customWidth="1"/>
    <col min="11530" max="11530" width="16.85546875" style="1" customWidth="1"/>
    <col min="11531" max="11531" width="70.7109375" style="1" customWidth="1"/>
    <col min="11532" max="11776" width="11.42578125" style="1"/>
    <col min="11777" max="11777" width="55.140625" style="1" customWidth="1"/>
    <col min="11778" max="11778" width="84.7109375" style="1" customWidth="1"/>
    <col min="11779" max="11779" width="30.7109375" style="1" customWidth="1"/>
    <col min="11780" max="11780" width="26.7109375" style="1" customWidth="1"/>
    <col min="11781" max="11781" width="22.42578125" style="1" customWidth="1"/>
    <col min="11782" max="11782" width="18.42578125" style="1" customWidth="1"/>
    <col min="11783" max="11783" width="20.5703125" style="1" customWidth="1"/>
    <col min="11784" max="11784" width="15.5703125" style="1" customWidth="1"/>
    <col min="11785" max="11785" width="13.140625" style="1" customWidth="1"/>
    <col min="11786" max="11786" width="16.85546875" style="1" customWidth="1"/>
    <col min="11787" max="11787" width="70.7109375" style="1" customWidth="1"/>
    <col min="11788" max="12032" width="11.42578125" style="1"/>
    <col min="12033" max="12033" width="55.140625" style="1" customWidth="1"/>
    <col min="12034" max="12034" width="84.7109375" style="1" customWidth="1"/>
    <col min="12035" max="12035" width="30.7109375" style="1" customWidth="1"/>
    <col min="12036" max="12036" width="26.7109375" style="1" customWidth="1"/>
    <col min="12037" max="12037" width="22.42578125" style="1" customWidth="1"/>
    <col min="12038" max="12038" width="18.42578125" style="1" customWidth="1"/>
    <col min="12039" max="12039" width="20.5703125" style="1" customWidth="1"/>
    <col min="12040" max="12040" width="15.5703125" style="1" customWidth="1"/>
    <col min="12041" max="12041" width="13.140625" style="1" customWidth="1"/>
    <col min="12042" max="12042" width="16.85546875" style="1" customWidth="1"/>
    <col min="12043" max="12043" width="70.7109375" style="1" customWidth="1"/>
    <col min="12044" max="12288" width="11.42578125" style="1"/>
    <col min="12289" max="12289" width="55.140625" style="1" customWidth="1"/>
    <col min="12290" max="12290" width="84.7109375" style="1" customWidth="1"/>
    <col min="12291" max="12291" width="30.7109375" style="1" customWidth="1"/>
    <col min="12292" max="12292" width="26.7109375" style="1" customWidth="1"/>
    <col min="12293" max="12293" width="22.42578125" style="1" customWidth="1"/>
    <col min="12294" max="12294" width="18.42578125" style="1" customWidth="1"/>
    <col min="12295" max="12295" width="20.5703125" style="1" customWidth="1"/>
    <col min="12296" max="12296" width="15.5703125" style="1" customWidth="1"/>
    <col min="12297" max="12297" width="13.140625" style="1" customWidth="1"/>
    <col min="12298" max="12298" width="16.85546875" style="1" customWidth="1"/>
    <col min="12299" max="12299" width="70.7109375" style="1" customWidth="1"/>
    <col min="12300" max="12544" width="11.42578125" style="1"/>
    <col min="12545" max="12545" width="55.140625" style="1" customWidth="1"/>
    <col min="12546" max="12546" width="84.7109375" style="1" customWidth="1"/>
    <col min="12547" max="12547" width="30.7109375" style="1" customWidth="1"/>
    <col min="12548" max="12548" width="26.7109375" style="1" customWidth="1"/>
    <col min="12549" max="12549" width="22.42578125" style="1" customWidth="1"/>
    <col min="12550" max="12550" width="18.42578125" style="1" customWidth="1"/>
    <col min="12551" max="12551" width="20.5703125" style="1" customWidth="1"/>
    <col min="12552" max="12552" width="15.5703125" style="1" customWidth="1"/>
    <col min="12553" max="12553" width="13.140625" style="1" customWidth="1"/>
    <col min="12554" max="12554" width="16.85546875" style="1" customWidth="1"/>
    <col min="12555" max="12555" width="70.7109375" style="1" customWidth="1"/>
    <col min="12556" max="12800" width="11.42578125" style="1"/>
    <col min="12801" max="12801" width="55.140625" style="1" customWidth="1"/>
    <col min="12802" max="12802" width="84.7109375" style="1" customWidth="1"/>
    <col min="12803" max="12803" width="30.7109375" style="1" customWidth="1"/>
    <col min="12804" max="12804" width="26.7109375" style="1" customWidth="1"/>
    <col min="12805" max="12805" width="22.42578125" style="1" customWidth="1"/>
    <col min="12806" max="12806" width="18.42578125" style="1" customWidth="1"/>
    <col min="12807" max="12807" width="20.5703125" style="1" customWidth="1"/>
    <col min="12808" max="12808" width="15.5703125" style="1" customWidth="1"/>
    <col min="12809" max="12809" width="13.140625" style="1" customWidth="1"/>
    <col min="12810" max="12810" width="16.85546875" style="1" customWidth="1"/>
    <col min="12811" max="12811" width="70.7109375" style="1" customWidth="1"/>
    <col min="12812" max="13056" width="11.42578125" style="1"/>
    <col min="13057" max="13057" width="55.140625" style="1" customWidth="1"/>
    <col min="13058" max="13058" width="84.7109375" style="1" customWidth="1"/>
    <col min="13059" max="13059" width="30.7109375" style="1" customWidth="1"/>
    <col min="13060" max="13060" width="26.7109375" style="1" customWidth="1"/>
    <col min="13061" max="13061" width="22.42578125" style="1" customWidth="1"/>
    <col min="13062" max="13062" width="18.42578125" style="1" customWidth="1"/>
    <col min="13063" max="13063" width="20.5703125" style="1" customWidth="1"/>
    <col min="13064" max="13064" width="15.5703125" style="1" customWidth="1"/>
    <col min="13065" max="13065" width="13.140625" style="1" customWidth="1"/>
    <col min="13066" max="13066" width="16.85546875" style="1" customWidth="1"/>
    <col min="13067" max="13067" width="70.7109375" style="1" customWidth="1"/>
    <col min="13068" max="13312" width="11.42578125" style="1"/>
    <col min="13313" max="13313" width="55.140625" style="1" customWidth="1"/>
    <col min="13314" max="13314" width="84.7109375" style="1" customWidth="1"/>
    <col min="13315" max="13315" width="30.7109375" style="1" customWidth="1"/>
    <col min="13316" max="13316" width="26.7109375" style="1" customWidth="1"/>
    <col min="13317" max="13317" width="22.42578125" style="1" customWidth="1"/>
    <col min="13318" max="13318" width="18.42578125" style="1" customWidth="1"/>
    <col min="13319" max="13319" width="20.5703125" style="1" customWidth="1"/>
    <col min="13320" max="13320" width="15.5703125" style="1" customWidth="1"/>
    <col min="13321" max="13321" width="13.140625" style="1" customWidth="1"/>
    <col min="13322" max="13322" width="16.85546875" style="1" customWidth="1"/>
    <col min="13323" max="13323" width="70.7109375" style="1" customWidth="1"/>
    <col min="13324" max="13568" width="11.42578125" style="1"/>
    <col min="13569" max="13569" width="55.140625" style="1" customWidth="1"/>
    <col min="13570" max="13570" width="84.7109375" style="1" customWidth="1"/>
    <col min="13571" max="13571" width="30.7109375" style="1" customWidth="1"/>
    <col min="13572" max="13572" width="26.7109375" style="1" customWidth="1"/>
    <col min="13573" max="13573" width="22.42578125" style="1" customWidth="1"/>
    <col min="13574" max="13574" width="18.42578125" style="1" customWidth="1"/>
    <col min="13575" max="13575" width="20.5703125" style="1" customWidth="1"/>
    <col min="13576" max="13576" width="15.5703125" style="1" customWidth="1"/>
    <col min="13577" max="13577" width="13.140625" style="1" customWidth="1"/>
    <col min="13578" max="13578" width="16.85546875" style="1" customWidth="1"/>
    <col min="13579" max="13579" width="70.7109375" style="1" customWidth="1"/>
    <col min="13580" max="13824" width="11.42578125" style="1"/>
    <col min="13825" max="13825" width="55.140625" style="1" customWidth="1"/>
    <col min="13826" max="13826" width="84.7109375" style="1" customWidth="1"/>
    <col min="13827" max="13827" width="30.7109375" style="1" customWidth="1"/>
    <col min="13828" max="13828" width="26.7109375" style="1" customWidth="1"/>
    <col min="13829" max="13829" width="22.42578125" style="1" customWidth="1"/>
    <col min="13830" max="13830" width="18.42578125" style="1" customWidth="1"/>
    <col min="13831" max="13831" width="20.5703125" style="1" customWidth="1"/>
    <col min="13832" max="13832" width="15.5703125" style="1" customWidth="1"/>
    <col min="13833" max="13833" width="13.140625" style="1" customWidth="1"/>
    <col min="13834" max="13834" width="16.85546875" style="1" customWidth="1"/>
    <col min="13835" max="13835" width="70.7109375" style="1" customWidth="1"/>
    <col min="13836" max="14080" width="11.42578125" style="1"/>
    <col min="14081" max="14081" width="55.140625" style="1" customWidth="1"/>
    <col min="14082" max="14082" width="84.7109375" style="1" customWidth="1"/>
    <col min="14083" max="14083" width="30.7109375" style="1" customWidth="1"/>
    <col min="14084" max="14084" width="26.7109375" style="1" customWidth="1"/>
    <col min="14085" max="14085" width="22.42578125" style="1" customWidth="1"/>
    <col min="14086" max="14086" width="18.42578125" style="1" customWidth="1"/>
    <col min="14087" max="14087" width="20.5703125" style="1" customWidth="1"/>
    <col min="14088" max="14088" width="15.5703125" style="1" customWidth="1"/>
    <col min="14089" max="14089" width="13.140625" style="1" customWidth="1"/>
    <col min="14090" max="14090" width="16.85546875" style="1" customWidth="1"/>
    <col min="14091" max="14091" width="70.7109375" style="1" customWidth="1"/>
    <col min="14092" max="14336" width="11.42578125" style="1"/>
    <col min="14337" max="14337" width="55.140625" style="1" customWidth="1"/>
    <col min="14338" max="14338" width="84.7109375" style="1" customWidth="1"/>
    <col min="14339" max="14339" width="30.7109375" style="1" customWidth="1"/>
    <col min="14340" max="14340" width="26.7109375" style="1" customWidth="1"/>
    <col min="14341" max="14341" width="22.42578125" style="1" customWidth="1"/>
    <col min="14342" max="14342" width="18.42578125" style="1" customWidth="1"/>
    <col min="14343" max="14343" width="20.5703125" style="1" customWidth="1"/>
    <col min="14344" max="14344" width="15.5703125" style="1" customWidth="1"/>
    <col min="14345" max="14345" width="13.140625" style="1" customWidth="1"/>
    <col min="14346" max="14346" width="16.85546875" style="1" customWidth="1"/>
    <col min="14347" max="14347" width="70.7109375" style="1" customWidth="1"/>
    <col min="14348" max="14592" width="11.42578125" style="1"/>
    <col min="14593" max="14593" width="55.140625" style="1" customWidth="1"/>
    <col min="14594" max="14594" width="84.7109375" style="1" customWidth="1"/>
    <col min="14595" max="14595" width="30.7109375" style="1" customWidth="1"/>
    <col min="14596" max="14596" width="26.7109375" style="1" customWidth="1"/>
    <col min="14597" max="14597" width="22.42578125" style="1" customWidth="1"/>
    <col min="14598" max="14598" width="18.42578125" style="1" customWidth="1"/>
    <col min="14599" max="14599" width="20.5703125" style="1" customWidth="1"/>
    <col min="14600" max="14600" width="15.5703125" style="1" customWidth="1"/>
    <col min="14601" max="14601" width="13.140625" style="1" customWidth="1"/>
    <col min="14602" max="14602" width="16.85546875" style="1" customWidth="1"/>
    <col min="14603" max="14603" width="70.7109375" style="1" customWidth="1"/>
    <col min="14604" max="14848" width="11.42578125" style="1"/>
    <col min="14849" max="14849" width="55.140625" style="1" customWidth="1"/>
    <col min="14850" max="14850" width="84.7109375" style="1" customWidth="1"/>
    <col min="14851" max="14851" width="30.7109375" style="1" customWidth="1"/>
    <col min="14852" max="14852" width="26.7109375" style="1" customWidth="1"/>
    <col min="14853" max="14853" width="22.42578125" style="1" customWidth="1"/>
    <col min="14854" max="14854" width="18.42578125" style="1" customWidth="1"/>
    <col min="14855" max="14855" width="20.5703125" style="1" customWidth="1"/>
    <col min="14856" max="14856" width="15.5703125" style="1" customWidth="1"/>
    <col min="14857" max="14857" width="13.140625" style="1" customWidth="1"/>
    <col min="14858" max="14858" width="16.85546875" style="1" customWidth="1"/>
    <col min="14859" max="14859" width="70.7109375" style="1" customWidth="1"/>
    <col min="14860" max="15104" width="11.42578125" style="1"/>
    <col min="15105" max="15105" width="55.140625" style="1" customWidth="1"/>
    <col min="15106" max="15106" width="84.7109375" style="1" customWidth="1"/>
    <col min="15107" max="15107" width="30.7109375" style="1" customWidth="1"/>
    <col min="15108" max="15108" width="26.7109375" style="1" customWidth="1"/>
    <col min="15109" max="15109" width="22.42578125" style="1" customWidth="1"/>
    <col min="15110" max="15110" width="18.42578125" style="1" customWidth="1"/>
    <col min="15111" max="15111" width="20.5703125" style="1" customWidth="1"/>
    <col min="15112" max="15112" width="15.5703125" style="1" customWidth="1"/>
    <col min="15113" max="15113" width="13.140625" style="1" customWidth="1"/>
    <col min="15114" max="15114" width="16.85546875" style="1" customWidth="1"/>
    <col min="15115" max="15115" width="70.7109375" style="1" customWidth="1"/>
    <col min="15116" max="15360" width="11.42578125" style="1"/>
    <col min="15361" max="15361" width="55.140625" style="1" customWidth="1"/>
    <col min="15362" max="15362" width="84.7109375" style="1" customWidth="1"/>
    <col min="15363" max="15363" width="30.7109375" style="1" customWidth="1"/>
    <col min="15364" max="15364" width="26.7109375" style="1" customWidth="1"/>
    <col min="15365" max="15365" width="22.42578125" style="1" customWidth="1"/>
    <col min="15366" max="15366" width="18.42578125" style="1" customWidth="1"/>
    <col min="15367" max="15367" width="20.5703125" style="1" customWidth="1"/>
    <col min="15368" max="15368" width="15.5703125" style="1" customWidth="1"/>
    <col min="15369" max="15369" width="13.140625" style="1" customWidth="1"/>
    <col min="15370" max="15370" width="16.85546875" style="1" customWidth="1"/>
    <col min="15371" max="15371" width="70.7109375" style="1" customWidth="1"/>
    <col min="15372" max="15616" width="11.42578125" style="1"/>
    <col min="15617" max="15617" width="55.140625" style="1" customWidth="1"/>
    <col min="15618" max="15618" width="84.7109375" style="1" customWidth="1"/>
    <col min="15619" max="15619" width="30.7109375" style="1" customWidth="1"/>
    <col min="15620" max="15620" width="26.7109375" style="1" customWidth="1"/>
    <col min="15621" max="15621" width="22.42578125" style="1" customWidth="1"/>
    <col min="15622" max="15622" width="18.42578125" style="1" customWidth="1"/>
    <col min="15623" max="15623" width="20.5703125" style="1" customWidth="1"/>
    <col min="15624" max="15624" width="15.5703125" style="1" customWidth="1"/>
    <col min="15625" max="15625" width="13.140625" style="1" customWidth="1"/>
    <col min="15626" max="15626" width="16.85546875" style="1" customWidth="1"/>
    <col min="15627" max="15627" width="70.7109375" style="1" customWidth="1"/>
    <col min="15628" max="15872" width="11.42578125" style="1"/>
    <col min="15873" max="15873" width="55.140625" style="1" customWidth="1"/>
    <col min="15874" max="15874" width="84.7109375" style="1" customWidth="1"/>
    <col min="15875" max="15875" width="30.7109375" style="1" customWidth="1"/>
    <col min="15876" max="15876" width="26.7109375" style="1" customWidth="1"/>
    <col min="15877" max="15877" width="22.42578125" style="1" customWidth="1"/>
    <col min="15878" max="15878" width="18.42578125" style="1" customWidth="1"/>
    <col min="15879" max="15879" width="20.5703125" style="1" customWidth="1"/>
    <col min="15880" max="15880" width="15.5703125" style="1" customWidth="1"/>
    <col min="15881" max="15881" width="13.140625" style="1" customWidth="1"/>
    <col min="15882" max="15882" width="16.85546875" style="1" customWidth="1"/>
    <col min="15883" max="15883" width="70.7109375" style="1" customWidth="1"/>
    <col min="15884" max="16128" width="11.42578125" style="1"/>
    <col min="16129" max="16129" width="55.140625" style="1" customWidth="1"/>
    <col min="16130" max="16130" width="84.7109375" style="1" customWidth="1"/>
    <col min="16131" max="16131" width="30.7109375" style="1" customWidth="1"/>
    <col min="16132" max="16132" width="26.7109375" style="1" customWidth="1"/>
    <col min="16133" max="16133" width="22.42578125" style="1" customWidth="1"/>
    <col min="16134" max="16134" width="18.42578125" style="1" customWidth="1"/>
    <col min="16135" max="16135" width="20.5703125" style="1" customWidth="1"/>
    <col min="16136" max="16136" width="15.5703125" style="1" customWidth="1"/>
    <col min="16137" max="16137" width="13.140625" style="1" customWidth="1"/>
    <col min="16138" max="16138" width="16.85546875" style="1" customWidth="1"/>
    <col min="16139" max="16139" width="70.7109375" style="1" customWidth="1"/>
    <col min="16140" max="16384" width="11.42578125" style="1"/>
  </cols>
  <sheetData>
    <row r="1" spans="1:11" ht="81.75" customHeight="1" thickBot="1" x14ac:dyDescent="0.25">
      <c r="A1" s="216" t="s">
        <v>981</v>
      </c>
      <c r="B1" s="217"/>
      <c r="C1" s="217"/>
      <c r="D1" s="217"/>
      <c r="E1" s="217"/>
      <c r="F1" s="217"/>
      <c r="G1" s="217"/>
      <c r="H1" s="217"/>
      <c r="I1" s="217"/>
      <c r="J1" s="217"/>
      <c r="K1" s="218"/>
    </row>
    <row r="2" spans="1:11" s="6" customFormat="1" ht="38.25" x14ac:dyDescent="0.25">
      <c r="A2" s="2" t="s">
        <v>0</v>
      </c>
      <c r="B2" s="3" t="s">
        <v>1</v>
      </c>
      <c r="C2" s="3" t="s">
        <v>2</v>
      </c>
      <c r="D2" s="2" t="s">
        <v>3</v>
      </c>
      <c r="E2" s="3" t="s">
        <v>4</v>
      </c>
      <c r="F2" s="3" t="s">
        <v>5</v>
      </c>
      <c r="G2" s="3" t="s">
        <v>6</v>
      </c>
      <c r="H2" s="4" t="s">
        <v>7</v>
      </c>
      <c r="I2" s="3" t="s">
        <v>8</v>
      </c>
      <c r="J2" s="4" t="s">
        <v>9</v>
      </c>
      <c r="K2" s="5"/>
    </row>
    <row r="3" spans="1:11" ht="63.75" x14ac:dyDescent="0.2">
      <c r="A3" s="17" t="s">
        <v>10</v>
      </c>
      <c r="B3" s="7" t="s">
        <v>11</v>
      </c>
      <c r="C3" s="8" t="s">
        <v>12</v>
      </c>
      <c r="D3" s="8" t="s">
        <v>13</v>
      </c>
      <c r="E3" s="9" t="s">
        <v>14</v>
      </c>
      <c r="F3" s="10" t="s">
        <v>15</v>
      </c>
      <c r="G3" s="9" t="s">
        <v>16</v>
      </c>
      <c r="H3" s="8">
        <v>1</v>
      </c>
      <c r="I3" s="9" t="s">
        <v>17</v>
      </c>
      <c r="J3" s="11">
        <v>1</v>
      </c>
      <c r="K3" s="12" t="s">
        <v>18</v>
      </c>
    </row>
    <row r="4" spans="1:11" ht="76.5" x14ac:dyDescent="0.2">
      <c r="A4" s="16" t="s">
        <v>19</v>
      </c>
      <c r="B4" s="7" t="s">
        <v>20</v>
      </c>
      <c r="C4" s="8" t="s">
        <v>12</v>
      </c>
      <c r="D4" s="8" t="s">
        <v>13</v>
      </c>
      <c r="E4" s="9" t="s">
        <v>14</v>
      </c>
      <c r="F4" s="10">
        <v>42012</v>
      </c>
      <c r="G4" s="9" t="s">
        <v>16</v>
      </c>
      <c r="H4" s="8">
        <v>1</v>
      </c>
      <c r="I4" s="9" t="s">
        <v>17</v>
      </c>
      <c r="J4" s="11">
        <v>1</v>
      </c>
      <c r="K4" s="12" t="s">
        <v>21</v>
      </c>
    </row>
    <row r="5" spans="1:11" ht="89.25" x14ac:dyDescent="0.2">
      <c r="A5" s="16" t="s">
        <v>22</v>
      </c>
      <c r="B5" s="7" t="s">
        <v>23</v>
      </c>
      <c r="C5" s="8" t="s">
        <v>12</v>
      </c>
      <c r="D5" s="8" t="s">
        <v>13</v>
      </c>
      <c r="E5" s="9" t="s">
        <v>14</v>
      </c>
      <c r="F5" s="10">
        <v>42018</v>
      </c>
      <c r="G5" s="9" t="s">
        <v>16</v>
      </c>
      <c r="H5" s="8">
        <v>2</v>
      </c>
      <c r="I5" s="9" t="s">
        <v>17</v>
      </c>
      <c r="J5" s="11">
        <v>1</v>
      </c>
      <c r="K5" s="12" t="s">
        <v>24</v>
      </c>
    </row>
    <row r="6" spans="1:11" ht="51" x14ac:dyDescent="0.2">
      <c r="A6" s="132" t="s">
        <v>25</v>
      </c>
      <c r="B6" s="7" t="s">
        <v>26</v>
      </c>
      <c r="C6" s="8" t="s">
        <v>12</v>
      </c>
      <c r="D6" s="8" t="s">
        <v>13</v>
      </c>
      <c r="E6" s="9" t="s">
        <v>14</v>
      </c>
      <c r="F6" s="10" t="s">
        <v>27</v>
      </c>
      <c r="G6" s="9" t="s">
        <v>16</v>
      </c>
      <c r="H6" s="8">
        <v>1</v>
      </c>
      <c r="I6" s="9" t="s">
        <v>17</v>
      </c>
      <c r="J6" s="11">
        <v>1</v>
      </c>
      <c r="K6" s="12" t="s">
        <v>28</v>
      </c>
    </row>
    <row r="7" spans="1:11" ht="76.5" x14ac:dyDescent="0.2">
      <c r="A7" s="17" t="s">
        <v>29</v>
      </c>
      <c r="B7" s="13" t="s">
        <v>30</v>
      </c>
      <c r="C7" s="8" t="s">
        <v>12</v>
      </c>
      <c r="D7" s="8" t="s">
        <v>13</v>
      </c>
      <c r="E7" s="9" t="s">
        <v>14</v>
      </c>
      <c r="F7" s="10" t="s">
        <v>31</v>
      </c>
      <c r="G7" s="9" t="s">
        <v>16</v>
      </c>
      <c r="H7" s="8">
        <v>2</v>
      </c>
      <c r="I7" s="9" t="s">
        <v>17</v>
      </c>
      <c r="J7" s="11">
        <v>1</v>
      </c>
      <c r="K7" s="12" t="s">
        <v>32</v>
      </c>
    </row>
    <row r="8" spans="1:11" ht="76.5" x14ac:dyDescent="0.2">
      <c r="A8" s="17" t="s">
        <v>33</v>
      </c>
      <c r="B8" s="7" t="s">
        <v>34</v>
      </c>
      <c r="C8" s="8" t="s">
        <v>12</v>
      </c>
      <c r="D8" s="8" t="s">
        <v>35</v>
      </c>
      <c r="E8" s="9" t="s">
        <v>14</v>
      </c>
      <c r="F8" s="10">
        <v>42027</v>
      </c>
      <c r="G8" s="9" t="s">
        <v>16</v>
      </c>
      <c r="H8" s="8">
        <v>1</v>
      </c>
      <c r="I8" s="9" t="s">
        <v>17</v>
      </c>
      <c r="J8" s="11">
        <v>1</v>
      </c>
      <c r="K8" s="12" t="s">
        <v>36</v>
      </c>
    </row>
    <row r="9" spans="1:11" ht="51" x14ac:dyDescent="0.2">
      <c r="A9" s="17" t="s">
        <v>37</v>
      </c>
      <c r="B9" s="7" t="s">
        <v>38</v>
      </c>
      <c r="C9" s="8" t="s">
        <v>12</v>
      </c>
      <c r="D9" s="8" t="s">
        <v>35</v>
      </c>
      <c r="E9" s="9" t="s">
        <v>14</v>
      </c>
      <c r="F9" s="10">
        <v>42033</v>
      </c>
      <c r="G9" s="9" t="s">
        <v>16</v>
      </c>
      <c r="H9" s="8">
        <v>209</v>
      </c>
      <c r="I9" s="9" t="s">
        <v>17</v>
      </c>
      <c r="J9" s="11">
        <v>1</v>
      </c>
      <c r="K9" s="12" t="s">
        <v>39</v>
      </c>
    </row>
    <row r="10" spans="1:11" ht="127.5" x14ac:dyDescent="0.2">
      <c r="A10" s="17" t="s">
        <v>40</v>
      </c>
      <c r="B10" s="13" t="s">
        <v>41</v>
      </c>
      <c r="C10" s="8" t="s">
        <v>12</v>
      </c>
      <c r="D10" s="8" t="s">
        <v>13</v>
      </c>
      <c r="E10" s="9" t="s">
        <v>42</v>
      </c>
      <c r="F10" s="10">
        <v>42047</v>
      </c>
      <c r="G10" s="9" t="s">
        <v>16</v>
      </c>
      <c r="H10" s="8">
        <v>3</v>
      </c>
      <c r="I10" s="9" t="s">
        <v>17</v>
      </c>
      <c r="J10" s="11">
        <v>1</v>
      </c>
      <c r="K10" s="12" t="s">
        <v>43</v>
      </c>
    </row>
    <row r="11" spans="1:11" ht="51" x14ac:dyDescent="0.2">
      <c r="A11" s="17" t="s">
        <v>44</v>
      </c>
      <c r="B11" s="7" t="s">
        <v>38</v>
      </c>
      <c r="C11" s="8" t="s">
        <v>12</v>
      </c>
      <c r="D11" s="8" t="s">
        <v>35</v>
      </c>
      <c r="E11" s="9" t="s">
        <v>42</v>
      </c>
      <c r="F11" s="10">
        <v>42045</v>
      </c>
      <c r="G11" s="9" t="s">
        <v>16</v>
      </c>
      <c r="H11" s="8">
        <v>178</v>
      </c>
      <c r="I11" s="9" t="s">
        <v>17</v>
      </c>
      <c r="J11" s="11">
        <v>1</v>
      </c>
      <c r="K11" s="12" t="s">
        <v>39</v>
      </c>
    </row>
    <row r="12" spans="1:11" ht="51" x14ac:dyDescent="0.2">
      <c r="A12" s="17" t="s">
        <v>45</v>
      </c>
      <c r="B12" s="7" t="s">
        <v>38</v>
      </c>
      <c r="C12" s="8" t="s">
        <v>12</v>
      </c>
      <c r="D12" s="8" t="s">
        <v>35</v>
      </c>
      <c r="E12" s="9" t="s">
        <v>42</v>
      </c>
      <c r="F12" s="10">
        <v>42061</v>
      </c>
      <c r="G12" s="9" t="s">
        <v>16</v>
      </c>
      <c r="H12" s="8">
        <v>171</v>
      </c>
      <c r="I12" s="9" t="s">
        <v>17</v>
      </c>
      <c r="J12" s="11">
        <v>1</v>
      </c>
      <c r="K12" s="12" t="s">
        <v>46</v>
      </c>
    </row>
    <row r="13" spans="1:11" ht="51" x14ac:dyDescent="0.2">
      <c r="A13" s="17" t="s">
        <v>47</v>
      </c>
      <c r="B13" s="7" t="s">
        <v>48</v>
      </c>
      <c r="C13" s="8" t="s">
        <v>12</v>
      </c>
      <c r="D13" s="8" t="s">
        <v>13</v>
      </c>
      <c r="E13" s="9" t="s">
        <v>49</v>
      </c>
      <c r="F13" s="10" t="s">
        <v>50</v>
      </c>
      <c r="G13" s="9" t="s">
        <v>16</v>
      </c>
      <c r="H13" s="8">
        <v>1</v>
      </c>
      <c r="I13" s="9" t="s">
        <v>17</v>
      </c>
      <c r="J13" s="11">
        <v>1</v>
      </c>
      <c r="K13" s="12" t="s">
        <v>51</v>
      </c>
    </row>
    <row r="14" spans="1:11" ht="63.75" x14ac:dyDescent="0.2">
      <c r="A14" s="17" t="s">
        <v>52</v>
      </c>
      <c r="B14" s="7" t="s">
        <v>53</v>
      </c>
      <c r="C14" s="8" t="s">
        <v>12</v>
      </c>
      <c r="D14" s="8" t="s">
        <v>35</v>
      </c>
      <c r="E14" s="9" t="s">
        <v>49</v>
      </c>
      <c r="F14" s="10">
        <v>42066</v>
      </c>
      <c r="G14" s="9" t="s">
        <v>16</v>
      </c>
      <c r="H14" s="14">
        <v>13</v>
      </c>
      <c r="I14" s="9" t="s">
        <v>17</v>
      </c>
      <c r="J14" s="11">
        <v>1</v>
      </c>
      <c r="K14" s="12" t="s">
        <v>54</v>
      </c>
    </row>
    <row r="15" spans="1:11" ht="38.25" x14ac:dyDescent="0.2">
      <c r="A15" s="133" t="s">
        <v>55</v>
      </c>
      <c r="B15" s="7" t="s">
        <v>56</v>
      </c>
      <c r="C15" s="8" t="s">
        <v>12</v>
      </c>
      <c r="D15" s="8" t="s">
        <v>35</v>
      </c>
      <c r="E15" s="9" t="s">
        <v>49</v>
      </c>
      <c r="F15" s="10" t="s">
        <v>57</v>
      </c>
      <c r="G15" s="9" t="s">
        <v>16</v>
      </c>
      <c r="H15" s="8">
        <f>13+17+15+6+11+12+13+8+1+1+22</f>
        <v>119</v>
      </c>
      <c r="I15" s="9" t="s">
        <v>17</v>
      </c>
      <c r="J15" s="11">
        <v>1</v>
      </c>
      <c r="K15" s="12" t="s">
        <v>58</v>
      </c>
    </row>
    <row r="16" spans="1:11" ht="51" x14ac:dyDescent="0.2">
      <c r="A16" s="15" t="s">
        <v>59</v>
      </c>
      <c r="B16" s="7" t="s">
        <v>38</v>
      </c>
      <c r="C16" s="8" t="s">
        <v>12</v>
      </c>
      <c r="D16" s="8" t="s">
        <v>35</v>
      </c>
      <c r="E16" s="9" t="s">
        <v>49</v>
      </c>
      <c r="F16" s="10">
        <v>42075</v>
      </c>
      <c r="G16" s="9" t="s">
        <v>16</v>
      </c>
      <c r="H16" s="9">
        <f>66+39+26+11+21</f>
        <v>163</v>
      </c>
      <c r="I16" s="9" t="s">
        <v>17</v>
      </c>
      <c r="J16" s="11">
        <v>1</v>
      </c>
      <c r="K16" s="12" t="s">
        <v>60</v>
      </c>
    </row>
    <row r="17" spans="1:11" ht="51" x14ac:dyDescent="0.2">
      <c r="A17" s="15" t="s">
        <v>61</v>
      </c>
      <c r="B17" s="7" t="s">
        <v>62</v>
      </c>
      <c r="C17" s="8" t="s">
        <v>63</v>
      </c>
      <c r="D17" s="8" t="s">
        <v>35</v>
      </c>
      <c r="E17" s="9" t="s">
        <v>49</v>
      </c>
      <c r="F17" s="10">
        <v>42079</v>
      </c>
      <c r="G17" s="9" t="s">
        <v>16</v>
      </c>
      <c r="H17" s="9">
        <v>20</v>
      </c>
      <c r="I17" s="9" t="s">
        <v>17</v>
      </c>
      <c r="J17" s="11">
        <v>1</v>
      </c>
      <c r="K17" s="12" t="s">
        <v>64</v>
      </c>
    </row>
    <row r="18" spans="1:11" ht="76.5" x14ac:dyDescent="0.2">
      <c r="A18" s="15" t="s">
        <v>65</v>
      </c>
      <c r="B18" s="7" t="s">
        <v>66</v>
      </c>
      <c r="C18" s="8" t="s">
        <v>12</v>
      </c>
      <c r="D18" s="8" t="s">
        <v>67</v>
      </c>
      <c r="E18" s="9" t="s">
        <v>49</v>
      </c>
      <c r="F18" s="10">
        <v>42080</v>
      </c>
      <c r="G18" s="9" t="s">
        <v>16</v>
      </c>
      <c r="H18" s="9">
        <v>0</v>
      </c>
      <c r="I18" s="9" t="s">
        <v>17</v>
      </c>
      <c r="J18" s="11">
        <v>1</v>
      </c>
      <c r="K18" s="12" t="s">
        <v>68</v>
      </c>
    </row>
    <row r="19" spans="1:11" ht="44.25" customHeight="1" x14ac:dyDescent="0.2">
      <c r="A19" s="132" t="s">
        <v>69</v>
      </c>
      <c r="B19" s="7" t="s">
        <v>70</v>
      </c>
      <c r="C19" s="8" t="s">
        <v>12</v>
      </c>
      <c r="D19" s="8" t="s">
        <v>13</v>
      </c>
      <c r="E19" s="9" t="s">
        <v>49</v>
      </c>
      <c r="F19" s="10">
        <v>42082</v>
      </c>
      <c r="G19" s="9" t="s">
        <v>16</v>
      </c>
      <c r="H19" s="8">
        <v>1</v>
      </c>
      <c r="I19" s="9" t="s">
        <v>17</v>
      </c>
      <c r="J19" s="11">
        <v>1</v>
      </c>
      <c r="K19" s="12" t="s">
        <v>71</v>
      </c>
    </row>
    <row r="20" spans="1:11" ht="51" x14ac:dyDescent="0.2">
      <c r="A20" s="16" t="s">
        <v>72</v>
      </c>
      <c r="B20" s="7" t="s">
        <v>38</v>
      </c>
      <c r="C20" s="8" t="s">
        <v>12</v>
      </c>
      <c r="D20" s="8" t="s">
        <v>35</v>
      </c>
      <c r="E20" s="9" t="s">
        <v>49</v>
      </c>
      <c r="F20" s="10">
        <v>42089</v>
      </c>
      <c r="G20" s="9" t="s">
        <v>16</v>
      </c>
      <c r="H20" s="9">
        <v>142</v>
      </c>
      <c r="I20" s="9" t="s">
        <v>17</v>
      </c>
      <c r="J20" s="11">
        <v>1</v>
      </c>
      <c r="K20" s="12" t="s">
        <v>60</v>
      </c>
    </row>
    <row r="21" spans="1:11" ht="51" x14ac:dyDescent="0.2">
      <c r="A21" s="16" t="s">
        <v>73</v>
      </c>
      <c r="B21" s="7" t="s">
        <v>74</v>
      </c>
      <c r="C21" s="8" t="s">
        <v>12</v>
      </c>
      <c r="D21" s="8" t="s">
        <v>67</v>
      </c>
      <c r="E21" s="9" t="s">
        <v>75</v>
      </c>
      <c r="F21" s="10">
        <v>42103</v>
      </c>
      <c r="G21" s="9" t="s">
        <v>16</v>
      </c>
      <c r="H21" s="9">
        <v>46</v>
      </c>
      <c r="I21" s="9" t="s">
        <v>17</v>
      </c>
      <c r="J21" s="11">
        <v>1</v>
      </c>
      <c r="K21" s="12" t="s">
        <v>76</v>
      </c>
    </row>
    <row r="22" spans="1:11" ht="51" x14ac:dyDescent="0.2">
      <c r="A22" s="16" t="s">
        <v>77</v>
      </c>
      <c r="B22" s="7" t="s">
        <v>38</v>
      </c>
      <c r="C22" s="8" t="s">
        <v>12</v>
      </c>
      <c r="D22" s="8" t="s">
        <v>35</v>
      </c>
      <c r="E22" s="9" t="s">
        <v>75</v>
      </c>
      <c r="F22" s="10">
        <v>42110</v>
      </c>
      <c r="G22" s="9" t="s">
        <v>16</v>
      </c>
      <c r="H22" s="9">
        <v>119</v>
      </c>
      <c r="I22" s="9" t="s">
        <v>17</v>
      </c>
      <c r="J22" s="11">
        <v>1</v>
      </c>
      <c r="K22" s="12" t="s">
        <v>78</v>
      </c>
    </row>
    <row r="23" spans="1:11" ht="38.25" x14ac:dyDescent="0.2">
      <c r="A23" s="16" t="s">
        <v>79</v>
      </c>
      <c r="B23" s="7" t="s">
        <v>79</v>
      </c>
      <c r="C23" s="8" t="s">
        <v>12</v>
      </c>
      <c r="D23" s="8" t="s">
        <v>80</v>
      </c>
      <c r="E23" s="9" t="s">
        <v>75</v>
      </c>
      <c r="F23" s="10">
        <v>42114</v>
      </c>
      <c r="G23" s="9" t="s">
        <v>16</v>
      </c>
      <c r="H23" s="9">
        <v>8</v>
      </c>
      <c r="I23" s="9" t="s">
        <v>17</v>
      </c>
      <c r="J23" s="11">
        <v>1</v>
      </c>
      <c r="K23" s="12" t="s">
        <v>81</v>
      </c>
    </row>
    <row r="24" spans="1:11" ht="63.75" x14ac:dyDescent="0.2">
      <c r="A24" s="16" t="s">
        <v>82</v>
      </c>
      <c r="B24" s="7" t="s">
        <v>83</v>
      </c>
      <c r="C24" s="8" t="s">
        <v>12</v>
      </c>
      <c r="D24" s="8" t="s">
        <v>67</v>
      </c>
      <c r="E24" s="9" t="s">
        <v>75</v>
      </c>
      <c r="F24" s="10" t="s">
        <v>84</v>
      </c>
      <c r="G24" s="9" t="s">
        <v>16</v>
      </c>
      <c r="H24" s="9">
        <v>0</v>
      </c>
      <c r="I24" s="9" t="s">
        <v>17</v>
      </c>
      <c r="J24" s="11">
        <v>1</v>
      </c>
      <c r="K24" s="12" t="s">
        <v>85</v>
      </c>
    </row>
    <row r="25" spans="1:11" ht="63.75" x14ac:dyDescent="0.2">
      <c r="A25" s="16" t="s">
        <v>86</v>
      </c>
      <c r="B25" s="7" t="s">
        <v>87</v>
      </c>
      <c r="C25" s="8" t="s">
        <v>12</v>
      </c>
      <c r="D25" s="8" t="s">
        <v>67</v>
      </c>
      <c r="E25" s="9" t="s">
        <v>75</v>
      </c>
      <c r="F25" s="10" t="s">
        <v>88</v>
      </c>
      <c r="G25" s="9" t="s">
        <v>16</v>
      </c>
      <c r="H25" s="9">
        <v>0</v>
      </c>
      <c r="I25" s="9" t="s">
        <v>17</v>
      </c>
      <c r="J25" s="11">
        <v>1</v>
      </c>
      <c r="K25" s="12" t="s">
        <v>89</v>
      </c>
    </row>
    <row r="26" spans="1:11" ht="38.25" x14ac:dyDescent="0.2">
      <c r="A26" s="16" t="s">
        <v>90</v>
      </c>
      <c r="B26" s="7" t="s">
        <v>91</v>
      </c>
      <c r="C26" s="8" t="s">
        <v>12</v>
      </c>
      <c r="D26" s="8" t="s">
        <v>35</v>
      </c>
      <c r="E26" s="9" t="s">
        <v>75</v>
      </c>
      <c r="F26" s="10">
        <v>42116</v>
      </c>
      <c r="G26" s="9" t="s">
        <v>16</v>
      </c>
      <c r="H26" s="9">
        <v>2</v>
      </c>
      <c r="I26" s="9" t="s">
        <v>17</v>
      </c>
      <c r="J26" s="11">
        <v>1</v>
      </c>
      <c r="K26" s="12" t="s">
        <v>92</v>
      </c>
    </row>
    <row r="27" spans="1:11" ht="63.75" x14ac:dyDescent="0.2">
      <c r="A27" s="17" t="s">
        <v>93</v>
      </c>
      <c r="B27" s="7" t="s">
        <v>94</v>
      </c>
      <c r="C27" s="8" t="s">
        <v>12</v>
      </c>
      <c r="D27" s="8" t="s">
        <v>13</v>
      </c>
      <c r="E27" s="9" t="s">
        <v>75</v>
      </c>
      <c r="F27" s="10" t="s">
        <v>95</v>
      </c>
      <c r="G27" s="9" t="s">
        <v>16</v>
      </c>
      <c r="H27" s="9">
        <v>1</v>
      </c>
      <c r="I27" s="9" t="s">
        <v>17</v>
      </c>
      <c r="J27" s="11">
        <v>1</v>
      </c>
      <c r="K27" s="12" t="s">
        <v>96</v>
      </c>
    </row>
    <row r="28" spans="1:11" ht="63.75" x14ac:dyDescent="0.2">
      <c r="A28" s="17" t="s">
        <v>97</v>
      </c>
      <c r="B28" s="7" t="s">
        <v>98</v>
      </c>
      <c r="C28" s="8" t="s">
        <v>12</v>
      </c>
      <c r="D28" s="8" t="s">
        <v>67</v>
      </c>
      <c r="E28" s="9" t="s">
        <v>75</v>
      </c>
      <c r="F28" s="10" t="s">
        <v>99</v>
      </c>
      <c r="G28" s="9" t="s">
        <v>16</v>
      </c>
      <c r="H28" s="9">
        <v>0</v>
      </c>
      <c r="I28" s="9" t="s">
        <v>17</v>
      </c>
      <c r="J28" s="11">
        <v>1</v>
      </c>
      <c r="K28" s="12" t="s">
        <v>89</v>
      </c>
    </row>
    <row r="29" spans="1:11" ht="63.75" x14ac:dyDescent="0.2">
      <c r="A29" s="17" t="s">
        <v>100</v>
      </c>
      <c r="B29" s="7" t="s">
        <v>101</v>
      </c>
      <c r="C29" s="8" t="s">
        <v>12</v>
      </c>
      <c r="D29" s="8" t="s">
        <v>67</v>
      </c>
      <c r="E29" s="9" t="s">
        <v>75</v>
      </c>
      <c r="F29" s="10" t="s">
        <v>102</v>
      </c>
      <c r="G29" s="9" t="s">
        <v>16</v>
      </c>
      <c r="H29" s="9">
        <v>0</v>
      </c>
      <c r="I29" s="9" t="s">
        <v>17</v>
      </c>
      <c r="J29" s="11">
        <v>1</v>
      </c>
      <c r="K29" s="12" t="s">
        <v>103</v>
      </c>
    </row>
    <row r="30" spans="1:11" ht="51" x14ac:dyDescent="0.2">
      <c r="A30" s="17" t="s">
        <v>104</v>
      </c>
      <c r="B30" s="7" t="s">
        <v>38</v>
      </c>
      <c r="C30" s="8" t="s">
        <v>12</v>
      </c>
      <c r="D30" s="8" t="s">
        <v>35</v>
      </c>
      <c r="E30" s="9" t="s">
        <v>75</v>
      </c>
      <c r="F30" s="10">
        <v>42123</v>
      </c>
      <c r="G30" s="9" t="s">
        <v>16</v>
      </c>
      <c r="H30" s="9">
        <f>62+14+66</f>
        <v>142</v>
      </c>
      <c r="I30" s="9" t="s">
        <v>17</v>
      </c>
      <c r="J30" s="11">
        <v>1</v>
      </c>
      <c r="K30" s="12" t="s">
        <v>105</v>
      </c>
    </row>
    <row r="31" spans="1:11" s="22" customFormat="1" ht="51" x14ac:dyDescent="0.2">
      <c r="A31" s="17" t="s">
        <v>106</v>
      </c>
      <c r="B31" s="18" t="s">
        <v>107</v>
      </c>
      <c r="C31" s="14" t="s">
        <v>12</v>
      </c>
      <c r="D31" s="14" t="s">
        <v>13</v>
      </c>
      <c r="E31" s="19" t="s">
        <v>108</v>
      </c>
      <c r="F31" s="20" t="s">
        <v>109</v>
      </c>
      <c r="G31" s="19" t="s">
        <v>16</v>
      </c>
      <c r="H31" s="19">
        <v>2</v>
      </c>
      <c r="I31" s="19" t="s">
        <v>17</v>
      </c>
      <c r="J31" s="21">
        <v>1</v>
      </c>
      <c r="K31" s="16" t="s">
        <v>110</v>
      </c>
    </row>
    <row r="32" spans="1:11" ht="51" x14ac:dyDescent="0.2">
      <c r="A32" s="16" t="s">
        <v>111</v>
      </c>
      <c r="B32" s="7" t="s">
        <v>38</v>
      </c>
      <c r="C32" s="8" t="s">
        <v>12</v>
      </c>
      <c r="D32" s="8" t="s">
        <v>35</v>
      </c>
      <c r="E32" s="9" t="s">
        <v>108</v>
      </c>
      <c r="F32" s="10">
        <v>42132</v>
      </c>
      <c r="G32" s="9" t="s">
        <v>16</v>
      </c>
      <c r="H32" s="19">
        <f>65+42+42+12</f>
        <v>161</v>
      </c>
      <c r="I32" s="9" t="s">
        <v>17</v>
      </c>
      <c r="J32" s="11">
        <v>1</v>
      </c>
      <c r="K32" s="12" t="s">
        <v>112</v>
      </c>
    </row>
    <row r="33" spans="1:11" s="22" customFormat="1" ht="25.5" x14ac:dyDescent="0.2">
      <c r="A33" s="16" t="s">
        <v>113</v>
      </c>
      <c r="B33" s="18" t="s">
        <v>114</v>
      </c>
      <c r="C33" s="14" t="s">
        <v>12</v>
      </c>
      <c r="D33" s="14" t="s">
        <v>115</v>
      </c>
      <c r="E33" s="19" t="s">
        <v>108</v>
      </c>
      <c r="F33" s="20">
        <v>42136</v>
      </c>
      <c r="G33" s="19" t="s">
        <v>16</v>
      </c>
      <c r="H33" s="19">
        <v>36</v>
      </c>
      <c r="I33" s="19" t="s">
        <v>17</v>
      </c>
      <c r="J33" s="21">
        <v>1</v>
      </c>
      <c r="K33" s="16" t="s">
        <v>116</v>
      </c>
    </row>
    <row r="34" spans="1:11" ht="76.5" x14ac:dyDescent="0.2">
      <c r="A34" s="16" t="s">
        <v>117</v>
      </c>
      <c r="B34" s="13" t="s">
        <v>118</v>
      </c>
      <c r="C34" s="8" t="s">
        <v>12</v>
      </c>
      <c r="D34" s="8" t="s">
        <v>13</v>
      </c>
      <c r="E34" s="9" t="s">
        <v>108</v>
      </c>
      <c r="F34" s="10">
        <v>42138</v>
      </c>
      <c r="G34" s="9" t="s">
        <v>16</v>
      </c>
      <c r="H34" s="19">
        <v>3</v>
      </c>
      <c r="I34" s="9" t="s">
        <v>17</v>
      </c>
      <c r="J34" s="11">
        <v>1</v>
      </c>
      <c r="K34" s="12" t="s">
        <v>119</v>
      </c>
    </row>
    <row r="35" spans="1:11" ht="63.75" x14ac:dyDescent="0.2">
      <c r="A35" s="16" t="s">
        <v>120</v>
      </c>
      <c r="B35" s="13" t="s">
        <v>38</v>
      </c>
      <c r="C35" s="8" t="s">
        <v>12</v>
      </c>
      <c r="D35" s="8" t="s">
        <v>35</v>
      </c>
      <c r="E35" s="9" t="s">
        <v>108</v>
      </c>
      <c r="F35" s="10">
        <v>42138</v>
      </c>
      <c r="G35" s="9" t="s">
        <v>16</v>
      </c>
      <c r="H35" s="19">
        <v>131</v>
      </c>
      <c r="I35" s="9" t="s">
        <v>17</v>
      </c>
      <c r="J35" s="11">
        <v>1</v>
      </c>
      <c r="K35" s="12" t="s">
        <v>121</v>
      </c>
    </row>
    <row r="36" spans="1:11" ht="38.25" x14ac:dyDescent="0.2">
      <c r="A36" s="16" t="s">
        <v>122</v>
      </c>
      <c r="B36" s="13" t="s">
        <v>123</v>
      </c>
      <c r="C36" s="8" t="s">
        <v>12</v>
      </c>
      <c r="D36" s="8" t="s">
        <v>124</v>
      </c>
      <c r="E36" s="9" t="s">
        <v>108</v>
      </c>
      <c r="F36" s="10">
        <v>42143</v>
      </c>
      <c r="G36" s="9" t="s">
        <v>16</v>
      </c>
      <c r="H36" s="19">
        <v>1</v>
      </c>
      <c r="I36" s="9" t="s">
        <v>17</v>
      </c>
      <c r="J36" s="11">
        <v>1</v>
      </c>
      <c r="K36" s="12" t="s">
        <v>125</v>
      </c>
    </row>
    <row r="37" spans="1:11" ht="51" x14ac:dyDescent="0.2">
      <c r="A37" s="16" t="s">
        <v>126</v>
      </c>
      <c r="B37" s="13" t="s">
        <v>127</v>
      </c>
      <c r="C37" s="8" t="s">
        <v>12</v>
      </c>
      <c r="D37" s="8" t="s">
        <v>35</v>
      </c>
      <c r="E37" s="9" t="s">
        <v>108</v>
      </c>
      <c r="F37" s="10">
        <v>42143</v>
      </c>
      <c r="G37" s="9" t="s">
        <v>16</v>
      </c>
      <c r="H37" s="19">
        <v>33</v>
      </c>
      <c r="I37" s="9" t="s">
        <v>17</v>
      </c>
      <c r="J37" s="11">
        <v>1</v>
      </c>
      <c r="K37" s="12" t="s">
        <v>128</v>
      </c>
    </row>
    <row r="38" spans="1:11" ht="51" x14ac:dyDescent="0.2">
      <c r="A38" s="16" t="s">
        <v>129</v>
      </c>
      <c r="B38" s="7" t="s">
        <v>38</v>
      </c>
      <c r="C38" s="8" t="s">
        <v>12</v>
      </c>
      <c r="D38" s="8" t="s">
        <v>35</v>
      </c>
      <c r="E38" s="9" t="s">
        <v>108</v>
      </c>
      <c r="F38" s="10">
        <v>42145</v>
      </c>
      <c r="G38" s="9" t="s">
        <v>16</v>
      </c>
      <c r="H38" s="9">
        <v>206</v>
      </c>
      <c r="I38" s="9" t="s">
        <v>17</v>
      </c>
      <c r="J38" s="11">
        <v>1</v>
      </c>
      <c r="K38" s="12" t="s">
        <v>130</v>
      </c>
    </row>
    <row r="39" spans="1:11" ht="51" customHeight="1" x14ac:dyDescent="0.2">
      <c r="A39" s="16" t="s">
        <v>131</v>
      </c>
      <c r="B39" s="7" t="s">
        <v>132</v>
      </c>
      <c r="C39" s="8" t="s">
        <v>12</v>
      </c>
      <c r="D39" s="8" t="s">
        <v>35</v>
      </c>
      <c r="E39" s="9" t="s">
        <v>108</v>
      </c>
      <c r="F39" s="10">
        <v>42145</v>
      </c>
      <c r="G39" s="9" t="s">
        <v>16</v>
      </c>
      <c r="H39" s="9">
        <v>13</v>
      </c>
      <c r="I39" s="9" t="s">
        <v>17</v>
      </c>
      <c r="J39" s="11">
        <v>1</v>
      </c>
      <c r="K39" s="12" t="s">
        <v>133</v>
      </c>
    </row>
    <row r="40" spans="1:11" ht="86.25" customHeight="1" x14ac:dyDescent="0.2">
      <c r="A40" s="16" t="s">
        <v>134</v>
      </c>
      <c r="B40" s="13" t="s">
        <v>135</v>
      </c>
      <c r="C40" s="8" t="s">
        <v>12</v>
      </c>
      <c r="D40" s="8" t="s">
        <v>35</v>
      </c>
      <c r="E40" s="9" t="s">
        <v>108</v>
      </c>
      <c r="F40" s="10">
        <v>42152</v>
      </c>
      <c r="G40" s="9" t="s">
        <v>16</v>
      </c>
      <c r="H40" s="9">
        <v>0</v>
      </c>
      <c r="I40" s="9" t="s">
        <v>17</v>
      </c>
      <c r="J40" s="11">
        <v>1</v>
      </c>
      <c r="K40" s="12" t="s">
        <v>136</v>
      </c>
    </row>
    <row r="41" spans="1:11" ht="74.25" customHeight="1" x14ac:dyDescent="0.2">
      <c r="A41" s="16" t="s">
        <v>137</v>
      </c>
      <c r="B41" s="7" t="s">
        <v>138</v>
      </c>
      <c r="C41" s="8" t="s">
        <v>12</v>
      </c>
      <c r="D41" s="8" t="s">
        <v>35</v>
      </c>
      <c r="E41" s="9" t="s">
        <v>139</v>
      </c>
      <c r="F41" s="10" t="s">
        <v>140</v>
      </c>
      <c r="G41" s="9" t="s">
        <v>16</v>
      </c>
      <c r="H41" s="9">
        <v>0</v>
      </c>
      <c r="I41" s="9" t="s">
        <v>17</v>
      </c>
      <c r="J41" s="11">
        <v>1</v>
      </c>
      <c r="K41" s="12" t="s">
        <v>136</v>
      </c>
    </row>
    <row r="42" spans="1:11" ht="51" customHeight="1" x14ac:dyDescent="0.2">
      <c r="A42" s="16" t="s">
        <v>141</v>
      </c>
      <c r="B42" s="7" t="s">
        <v>142</v>
      </c>
      <c r="C42" s="8" t="s">
        <v>12</v>
      </c>
      <c r="D42" s="8" t="s">
        <v>35</v>
      </c>
      <c r="E42" s="9" t="s">
        <v>139</v>
      </c>
      <c r="F42" s="10">
        <v>42157</v>
      </c>
      <c r="G42" s="9" t="s">
        <v>16</v>
      </c>
      <c r="H42" s="9">
        <v>3</v>
      </c>
      <c r="I42" s="9" t="s">
        <v>17</v>
      </c>
      <c r="J42" s="11">
        <v>1</v>
      </c>
      <c r="K42" s="12" t="s">
        <v>143</v>
      </c>
    </row>
    <row r="43" spans="1:11" ht="71.25" customHeight="1" x14ac:dyDescent="0.2">
      <c r="A43" s="16" t="s">
        <v>144</v>
      </c>
      <c r="B43" s="7" t="s">
        <v>145</v>
      </c>
      <c r="C43" s="8" t="s">
        <v>12</v>
      </c>
      <c r="D43" s="8" t="s">
        <v>13</v>
      </c>
      <c r="E43" s="9" t="s">
        <v>139</v>
      </c>
      <c r="F43" s="10" t="s">
        <v>146</v>
      </c>
      <c r="G43" s="9" t="s">
        <v>16</v>
      </c>
      <c r="H43" s="9">
        <v>5</v>
      </c>
      <c r="I43" s="9" t="s">
        <v>17</v>
      </c>
      <c r="J43" s="11">
        <v>1</v>
      </c>
      <c r="K43" s="12" t="s">
        <v>147</v>
      </c>
    </row>
    <row r="44" spans="1:11" ht="51" x14ac:dyDescent="0.2">
      <c r="A44" s="17" t="s">
        <v>148</v>
      </c>
      <c r="B44" s="7" t="s">
        <v>38</v>
      </c>
      <c r="C44" s="8" t="s">
        <v>12</v>
      </c>
      <c r="D44" s="8" t="s">
        <v>35</v>
      </c>
      <c r="E44" s="9" t="s">
        <v>139</v>
      </c>
      <c r="F44" s="10">
        <v>42159</v>
      </c>
      <c r="G44" s="9" t="s">
        <v>16</v>
      </c>
      <c r="H44" s="9">
        <f>64+57</f>
        <v>121</v>
      </c>
      <c r="I44" s="9" t="s">
        <v>17</v>
      </c>
      <c r="J44" s="11">
        <v>1</v>
      </c>
      <c r="K44" s="12" t="s">
        <v>149</v>
      </c>
    </row>
    <row r="45" spans="1:11" ht="45" customHeight="1" x14ac:dyDescent="0.2">
      <c r="A45" s="17" t="s">
        <v>150</v>
      </c>
      <c r="B45" s="7" t="s">
        <v>151</v>
      </c>
      <c r="C45" s="8" t="s">
        <v>12</v>
      </c>
      <c r="D45" s="8" t="s">
        <v>152</v>
      </c>
      <c r="E45" s="9" t="s">
        <v>139</v>
      </c>
      <c r="F45" s="10">
        <v>42159</v>
      </c>
      <c r="G45" s="9" t="s">
        <v>16</v>
      </c>
      <c r="H45" s="9">
        <v>0</v>
      </c>
      <c r="I45" s="9" t="s">
        <v>17</v>
      </c>
      <c r="J45" s="11">
        <v>1</v>
      </c>
      <c r="K45" s="12" t="s">
        <v>153</v>
      </c>
    </row>
    <row r="46" spans="1:11" ht="63.75" x14ac:dyDescent="0.2">
      <c r="A46" s="17" t="s">
        <v>154</v>
      </c>
      <c r="B46" s="7" t="s">
        <v>155</v>
      </c>
      <c r="C46" s="8" t="s">
        <v>12</v>
      </c>
      <c r="D46" s="8" t="s">
        <v>67</v>
      </c>
      <c r="E46" s="9" t="s">
        <v>139</v>
      </c>
      <c r="F46" s="10" t="s">
        <v>156</v>
      </c>
      <c r="G46" s="9" t="s">
        <v>16</v>
      </c>
      <c r="H46" s="9">
        <v>0</v>
      </c>
      <c r="I46" s="9" t="s">
        <v>17</v>
      </c>
      <c r="J46" s="11">
        <v>1</v>
      </c>
      <c r="K46" s="12" t="s">
        <v>157</v>
      </c>
    </row>
    <row r="47" spans="1:11" ht="51" x14ac:dyDescent="0.2">
      <c r="A47" s="17" t="s">
        <v>158</v>
      </c>
      <c r="B47" s="7" t="s">
        <v>159</v>
      </c>
      <c r="C47" s="8" t="s">
        <v>12</v>
      </c>
      <c r="D47" s="8" t="s">
        <v>160</v>
      </c>
      <c r="E47" s="9" t="s">
        <v>139</v>
      </c>
      <c r="F47" s="10">
        <v>42171</v>
      </c>
      <c r="G47" s="9" t="s">
        <v>16</v>
      </c>
      <c r="H47" s="9">
        <v>2</v>
      </c>
      <c r="I47" s="9" t="s">
        <v>17</v>
      </c>
      <c r="J47" s="11">
        <v>1</v>
      </c>
      <c r="K47" s="12" t="s">
        <v>161</v>
      </c>
    </row>
    <row r="48" spans="1:11" ht="76.5" x14ac:dyDescent="0.2">
      <c r="A48" s="17" t="s">
        <v>162</v>
      </c>
      <c r="B48" s="13" t="s">
        <v>163</v>
      </c>
      <c r="C48" s="8" t="s">
        <v>12</v>
      </c>
      <c r="D48" s="8" t="s">
        <v>152</v>
      </c>
      <c r="E48" s="9" t="s">
        <v>164</v>
      </c>
      <c r="F48" s="10" t="s">
        <v>165</v>
      </c>
      <c r="G48" s="9" t="s">
        <v>16</v>
      </c>
      <c r="H48" s="9">
        <v>3</v>
      </c>
      <c r="I48" s="9" t="s">
        <v>17</v>
      </c>
      <c r="J48" s="11">
        <v>1</v>
      </c>
      <c r="K48" s="12" t="s">
        <v>166</v>
      </c>
    </row>
    <row r="49" spans="1:11" ht="51" x14ac:dyDescent="0.2">
      <c r="A49" s="17" t="s">
        <v>167</v>
      </c>
      <c r="B49" s="7" t="s">
        <v>168</v>
      </c>
      <c r="C49" s="8" t="s">
        <v>12</v>
      </c>
      <c r="D49" s="8" t="s">
        <v>35</v>
      </c>
      <c r="E49" s="9" t="s">
        <v>139</v>
      </c>
      <c r="F49" s="10" t="s">
        <v>169</v>
      </c>
      <c r="G49" s="9" t="s">
        <v>16</v>
      </c>
      <c r="H49" s="9">
        <f>11+6</f>
        <v>17</v>
      </c>
      <c r="I49" s="9" t="s">
        <v>17</v>
      </c>
      <c r="J49" s="11">
        <v>1</v>
      </c>
      <c r="K49" s="12" t="s">
        <v>170</v>
      </c>
    </row>
    <row r="50" spans="1:11" ht="63.75" x14ac:dyDescent="0.2">
      <c r="A50" s="17" t="s">
        <v>171</v>
      </c>
      <c r="B50" s="13" t="s">
        <v>172</v>
      </c>
      <c r="C50" s="8" t="s">
        <v>12</v>
      </c>
      <c r="D50" s="8" t="s">
        <v>35</v>
      </c>
      <c r="E50" s="9" t="s">
        <v>139</v>
      </c>
      <c r="F50" s="10" t="s">
        <v>169</v>
      </c>
      <c r="G50" s="9" t="s">
        <v>16</v>
      </c>
      <c r="H50" s="9">
        <f>8+11</f>
        <v>19</v>
      </c>
      <c r="I50" s="9" t="s">
        <v>17</v>
      </c>
      <c r="J50" s="11">
        <v>1</v>
      </c>
      <c r="K50" s="12" t="s">
        <v>173</v>
      </c>
    </row>
    <row r="51" spans="1:11" ht="63.75" x14ac:dyDescent="0.2">
      <c r="A51" s="17" t="s">
        <v>174</v>
      </c>
      <c r="B51" s="13" t="s">
        <v>175</v>
      </c>
      <c r="C51" s="8" t="s">
        <v>12</v>
      </c>
      <c r="D51" s="8" t="s">
        <v>152</v>
      </c>
      <c r="E51" s="9" t="s">
        <v>139</v>
      </c>
      <c r="F51" s="10">
        <v>42172</v>
      </c>
      <c r="G51" s="9" t="s">
        <v>16</v>
      </c>
      <c r="H51" s="9">
        <v>0</v>
      </c>
      <c r="I51" s="9" t="s">
        <v>17</v>
      </c>
      <c r="J51" s="11">
        <v>1</v>
      </c>
      <c r="K51" s="12" t="s">
        <v>176</v>
      </c>
    </row>
    <row r="52" spans="1:11" ht="51" x14ac:dyDescent="0.2">
      <c r="A52" s="16" t="s">
        <v>177</v>
      </c>
      <c r="B52" s="7" t="s">
        <v>38</v>
      </c>
      <c r="C52" s="8" t="s">
        <v>12</v>
      </c>
      <c r="D52" s="8" t="s">
        <v>35</v>
      </c>
      <c r="E52" s="9" t="s">
        <v>139</v>
      </c>
      <c r="F52" s="10">
        <v>42180</v>
      </c>
      <c r="G52" s="9" t="s">
        <v>16</v>
      </c>
      <c r="H52" s="9">
        <v>106</v>
      </c>
      <c r="I52" s="9" t="s">
        <v>17</v>
      </c>
      <c r="J52" s="11">
        <v>1</v>
      </c>
      <c r="K52" s="12" t="s">
        <v>178</v>
      </c>
    </row>
    <row r="53" spans="1:11" ht="114.75" x14ac:dyDescent="0.2">
      <c r="A53" s="16" t="s">
        <v>179</v>
      </c>
      <c r="B53" s="13" t="s">
        <v>180</v>
      </c>
      <c r="C53" s="8" t="s">
        <v>12</v>
      </c>
      <c r="D53" s="8" t="s">
        <v>160</v>
      </c>
      <c r="E53" s="9" t="s">
        <v>139</v>
      </c>
      <c r="F53" s="10">
        <v>42180</v>
      </c>
      <c r="G53" s="9" t="s">
        <v>16</v>
      </c>
      <c r="H53" s="9">
        <v>1</v>
      </c>
      <c r="I53" s="9" t="s">
        <v>17</v>
      </c>
      <c r="J53" s="11">
        <v>1</v>
      </c>
      <c r="K53" s="12" t="s">
        <v>181</v>
      </c>
    </row>
    <row r="54" spans="1:11" ht="27.75" customHeight="1" x14ac:dyDescent="0.2">
      <c r="A54" s="16" t="s">
        <v>182</v>
      </c>
      <c r="B54" s="7" t="s">
        <v>183</v>
      </c>
      <c r="C54" s="8" t="s">
        <v>12</v>
      </c>
      <c r="D54" s="8" t="s">
        <v>35</v>
      </c>
      <c r="E54" s="9" t="s">
        <v>184</v>
      </c>
      <c r="F54" s="10" t="s">
        <v>185</v>
      </c>
      <c r="G54" s="9" t="s">
        <v>16</v>
      </c>
      <c r="H54" s="9">
        <v>190</v>
      </c>
      <c r="I54" s="9" t="s">
        <v>17</v>
      </c>
      <c r="J54" s="11">
        <v>1</v>
      </c>
      <c r="K54" s="12" t="s">
        <v>186</v>
      </c>
    </row>
    <row r="55" spans="1:11" ht="76.5" x14ac:dyDescent="0.2">
      <c r="A55" s="16" t="s">
        <v>187</v>
      </c>
      <c r="B55" s="7" t="s">
        <v>188</v>
      </c>
      <c r="C55" s="8" t="s">
        <v>12</v>
      </c>
      <c r="D55" s="8" t="s">
        <v>35</v>
      </c>
      <c r="E55" s="9" t="s">
        <v>189</v>
      </c>
      <c r="F55" s="10">
        <v>42187</v>
      </c>
      <c r="G55" s="9" t="s">
        <v>16</v>
      </c>
      <c r="H55" s="9">
        <v>85</v>
      </c>
      <c r="I55" s="9" t="s">
        <v>17</v>
      </c>
      <c r="J55" s="11">
        <v>1</v>
      </c>
      <c r="K55" s="12" t="s">
        <v>190</v>
      </c>
    </row>
    <row r="56" spans="1:11" ht="38.25" x14ac:dyDescent="0.2">
      <c r="A56" s="16" t="s">
        <v>191</v>
      </c>
      <c r="B56" s="7" t="s">
        <v>192</v>
      </c>
      <c r="C56" s="8" t="s">
        <v>12</v>
      </c>
      <c r="D56" s="8" t="s">
        <v>152</v>
      </c>
      <c r="E56" s="9" t="s">
        <v>189</v>
      </c>
      <c r="F56" s="10">
        <v>42187</v>
      </c>
      <c r="G56" s="9" t="s">
        <v>16</v>
      </c>
      <c r="H56" s="9">
        <v>0</v>
      </c>
      <c r="I56" s="9" t="s">
        <v>17</v>
      </c>
      <c r="J56" s="11">
        <v>1</v>
      </c>
      <c r="K56" s="12" t="s">
        <v>193</v>
      </c>
    </row>
    <row r="57" spans="1:11" ht="38.25" x14ac:dyDescent="0.2">
      <c r="A57" s="16" t="s">
        <v>194</v>
      </c>
      <c r="B57" s="7" t="s">
        <v>195</v>
      </c>
      <c r="C57" s="8" t="s">
        <v>12</v>
      </c>
      <c r="D57" s="8" t="s">
        <v>196</v>
      </c>
      <c r="E57" s="9" t="s">
        <v>189</v>
      </c>
      <c r="F57" s="10">
        <v>42188</v>
      </c>
      <c r="G57" s="9" t="s">
        <v>16</v>
      </c>
      <c r="H57" s="9">
        <f>52+57+26</f>
        <v>135</v>
      </c>
      <c r="I57" s="9" t="s">
        <v>17</v>
      </c>
      <c r="J57" s="11">
        <v>1</v>
      </c>
      <c r="K57" s="12" t="s">
        <v>197</v>
      </c>
    </row>
    <row r="58" spans="1:11" ht="38.25" x14ac:dyDescent="0.2">
      <c r="A58" s="16" t="s">
        <v>198</v>
      </c>
      <c r="B58" s="13" t="s">
        <v>199</v>
      </c>
      <c r="C58" s="8" t="s">
        <v>12</v>
      </c>
      <c r="D58" s="8" t="s">
        <v>67</v>
      </c>
      <c r="E58" s="9" t="s">
        <v>189</v>
      </c>
      <c r="F58" s="10" t="s">
        <v>200</v>
      </c>
      <c r="G58" s="9" t="s">
        <v>16</v>
      </c>
      <c r="H58" s="9">
        <v>0</v>
      </c>
      <c r="I58" s="9" t="s">
        <v>17</v>
      </c>
      <c r="J58" s="11">
        <v>1</v>
      </c>
      <c r="K58" s="12" t="s">
        <v>201</v>
      </c>
    </row>
    <row r="59" spans="1:11" ht="38.25" x14ac:dyDescent="0.2">
      <c r="A59" s="16" t="s">
        <v>202</v>
      </c>
      <c r="B59" s="13" t="s">
        <v>203</v>
      </c>
      <c r="C59" s="8" t="s">
        <v>12</v>
      </c>
      <c r="D59" s="8" t="s">
        <v>204</v>
      </c>
      <c r="E59" s="9" t="s">
        <v>189</v>
      </c>
      <c r="F59" s="10" t="s">
        <v>205</v>
      </c>
      <c r="G59" s="9" t="s">
        <v>16</v>
      </c>
      <c r="H59" s="9">
        <v>59</v>
      </c>
      <c r="I59" s="9" t="s">
        <v>17</v>
      </c>
      <c r="J59" s="11">
        <v>1</v>
      </c>
      <c r="K59" s="12" t="s">
        <v>206</v>
      </c>
    </row>
    <row r="60" spans="1:11" ht="63.75" x14ac:dyDescent="0.2">
      <c r="A60" s="16" t="s">
        <v>207</v>
      </c>
      <c r="B60" s="7" t="s">
        <v>38</v>
      </c>
      <c r="C60" s="8" t="s">
        <v>12</v>
      </c>
      <c r="D60" s="8" t="s">
        <v>35</v>
      </c>
      <c r="E60" s="9" t="s">
        <v>189</v>
      </c>
      <c r="F60" s="10">
        <v>42194</v>
      </c>
      <c r="G60" s="9" t="s">
        <v>16</v>
      </c>
      <c r="H60" s="9">
        <f>32+49</f>
        <v>81</v>
      </c>
      <c r="I60" s="9" t="s">
        <v>17</v>
      </c>
      <c r="J60" s="11">
        <v>1</v>
      </c>
      <c r="K60" s="12" t="s">
        <v>208</v>
      </c>
    </row>
    <row r="61" spans="1:11" ht="51" x14ac:dyDescent="0.2">
      <c r="A61" s="23" t="s">
        <v>209</v>
      </c>
      <c r="B61" s="24" t="s">
        <v>38</v>
      </c>
      <c r="C61" s="14" t="s">
        <v>12</v>
      </c>
      <c r="D61" s="14" t="s">
        <v>35</v>
      </c>
      <c r="E61" s="19" t="s">
        <v>189</v>
      </c>
      <c r="F61" s="20">
        <v>42201</v>
      </c>
      <c r="G61" s="134" t="s">
        <v>16</v>
      </c>
      <c r="H61" s="9">
        <v>100</v>
      </c>
      <c r="I61" s="9" t="s">
        <v>17</v>
      </c>
      <c r="J61" s="11">
        <v>1</v>
      </c>
      <c r="K61" s="12" t="s">
        <v>210</v>
      </c>
    </row>
    <row r="62" spans="1:11" ht="51" x14ac:dyDescent="0.2">
      <c r="A62" s="23" t="s">
        <v>211</v>
      </c>
      <c r="B62" s="24" t="s">
        <v>212</v>
      </c>
      <c r="C62" s="14" t="s">
        <v>12</v>
      </c>
      <c r="D62" s="14" t="s">
        <v>152</v>
      </c>
      <c r="E62" s="19" t="s">
        <v>189</v>
      </c>
      <c r="F62" s="20">
        <v>42201</v>
      </c>
      <c r="G62" s="134" t="s">
        <v>16</v>
      </c>
      <c r="H62" s="9">
        <v>0</v>
      </c>
      <c r="I62" s="9" t="s">
        <v>17</v>
      </c>
      <c r="J62" s="11">
        <v>1</v>
      </c>
      <c r="K62" s="25" t="s">
        <v>213</v>
      </c>
    </row>
    <row r="63" spans="1:11" ht="101.25" customHeight="1" x14ac:dyDescent="0.2">
      <c r="A63" s="23" t="s">
        <v>214</v>
      </c>
      <c r="B63" s="24" t="s">
        <v>215</v>
      </c>
      <c r="C63" s="14" t="s">
        <v>12</v>
      </c>
      <c r="D63" s="14" t="s">
        <v>204</v>
      </c>
      <c r="E63" s="19" t="s">
        <v>189</v>
      </c>
      <c r="F63" s="20" t="s">
        <v>216</v>
      </c>
      <c r="G63" s="134" t="s">
        <v>16</v>
      </c>
      <c r="H63" s="9">
        <v>37</v>
      </c>
      <c r="I63" s="9" t="s">
        <v>17</v>
      </c>
      <c r="J63" s="11">
        <v>1</v>
      </c>
      <c r="K63" s="12" t="s">
        <v>217</v>
      </c>
    </row>
    <row r="64" spans="1:11" ht="140.25" x14ac:dyDescent="0.2">
      <c r="A64" s="16" t="s">
        <v>218</v>
      </c>
      <c r="B64" s="24" t="s">
        <v>219</v>
      </c>
      <c r="C64" s="14" t="s">
        <v>12</v>
      </c>
      <c r="D64" s="14" t="s">
        <v>35</v>
      </c>
      <c r="E64" s="19" t="s">
        <v>189</v>
      </c>
      <c r="F64" s="20">
        <v>42207</v>
      </c>
      <c r="G64" s="134" t="s">
        <v>16</v>
      </c>
      <c r="H64" s="9">
        <v>109</v>
      </c>
      <c r="I64" s="9" t="s">
        <v>17</v>
      </c>
      <c r="J64" s="11">
        <v>1</v>
      </c>
      <c r="K64" s="12" t="s">
        <v>220</v>
      </c>
    </row>
    <row r="65" spans="1:11" ht="89.25" x14ac:dyDescent="0.2">
      <c r="A65" s="17" t="s">
        <v>221</v>
      </c>
      <c r="B65" s="13" t="s">
        <v>222</v>
      </c>
      <c r="C65" s="8" t="s">
        <v>12</v>
      </c>
      <c r="D65" s="9" t="s">
        <v>223</v>
      </c>
      <c r="E65" s="9" t="s">
        <v>189</v>
      </c>
      <c r="F65" s="10" t="s">
        <v>224</v>
      </c>
      <c r="G65" s="9" t="s">
        <v>16</v>
      </c>
      <c r="H65" s="9">
        <v>25</v>
      </c>
      <c r="I65" s="9" t="s">
        <v>17</v>
      </c>
      <c r="J65" s="11">
        <v>1</v>
      </c>
      <c r="K65" s="12" t="s">
        <v>225</v>
      </c>
    </row>
    <row r="66" spans="1:11" ht="114.75" x14ac:dyDescent="0.2">
      <c r="A66" s="129" t="s">
        <v>226</v>
      </c>
      <c r="B66" s="13" t="s">
        <v>227</v>
      </c>
      <c r="C66" s="8" t="s">
        <v>12</v>
      </c>
      <c r="D66" s="8" t="s">
        <v>67</v>
      </c>
      <c r="E66" s="9" t="s">
        <v>189</v>
      </c>
      <c r="F66" s="10" t="s">
        <v>228</v>
      </c>
      <c r="G66" s="9" t="s">
        <v>16</v>
      </c>
      <c r="H66" s="9">
        <v>0</v>
      </c>
      <c r="I66" s="9" t="s">
        <v>17</v>
      </c>
      <c r="J66" s="11">
        <v>1</v>
      </c>
      <c r="K66" s="12" t="s">
        <v>229</v>
      </c>
    </row>
    <row r="67" spans="1:11" ht="60.75" customHeight="1" x14ac:dyDescent="0.2">
      <c r="A67" s="16" t="s">
        <v>230</v>
      </c>
      <c r="B67" s="13" t="s">
        <v>231</v>
      </c>
      <c r="C67" s="8" t="s">
        <v>12</v>
      </c>
      <c r="D67" s="8" t="s">
        <v>67</v>
      </c>
      <c r="E67" s="9" t="s">
        <v>189</v>
      </c>
      <c r="F67" s="10" t="s">
        <v>232</v>
      </c>
      <c r="G67" s="134" t="s">
        <v>16</v>
      </c>
      <c r="H67" s="9">
        <v>0</v>
      </c>
      <c r="I67" s="9" t="s">
        <v>17</v>
      </c>
      <c r="J67" s="11">
        <v>1</v>
      </c>
      <c r="K67" s="12" t="s">
        <v>233</v>
      </c>
    </row>
    <row r="68" spans="1:11" ht="114.75" x14ac:dyDescent="0.2">
      <c r="A68" s="23" t="s">
        <v>234</v>
      </c>
      <c r="B68" s="13" t="s">
        <v>38</v>
      </c>
      <c r="C68" s="8" t="s">
        <v>12</v>
      </c>
      <c r="D68" s="8" t="s">
        <v>35</v>
      </c>
      <c r="E68" s="9" t="s">
        <v>189</v>
      </c>
      <c r="F68" s="10">
        <v>42215</v>
      </c>
      <c r="G68" s="134" t="s">
        <v>16</v>
      </c>
      <c r="H68" s="9">
        <f>48+51+1</f>
        <v>100</v>
      </c>
      <c r="I68" s="9" t="s">
        <v>17</v>
      </c>
      <c r="J68" s="11">
        <v>1</v>
      </c>
      <c r="K68" s="12" t="s">
        <v>235</v>
      </c>
    </row>
    <row r="69" spans="1:11" ht="127.5" x14ac:dyDescent="0.2">
      <c r="A69" s="16" t="s">
        <v>236</v>
      </c>
      <c r="B69" s="13" t="s">
        <v>237</v>
      </c>
      <c r="C69" s="8" t="s">
        <v>12</v>
      </c>
      <c r="D69" s="8" t="s">
        <v>152</v>
      </c>
      <c r="E69" s="9" t="s">
        <v>189</v>
      </c>
      <c r="F69" s="10">
        <v>42215</v>
      </c>
      <c r="G69" s="134" t="s">
        <v>16</v>
      </c>
      <c r="H69" s="9">
        <v>0</v>
      </c>
      <c r="I69" s="9" t="s">
        <v>17</v>
      </c>
      <c r="J69" s="11">
        <v>1</v>
      </c>
      <c r="K69" s="12" t="s">
        <v>238</v>
      </c>
    </row>
    <row r="70" spans="1:11" ht="38.25" x14ac:dyDescent="0.2">
      <c r="A70" s="16" t="s">
        <v>239</v>
      </c>
      <c r="B70" s="13" t="s">
        <v>240</v>
      </c>
      <c r="C70" s="8" t="s">
        <v>12</v>
      </c>
      <c r="D70" s="8" t="s">
        <v>204</v>
      </c>
      <c r="E70" s="9" t="s">
        <v>241</v>
      </c>
      <c r="F70" s="10" t="s">
        <v>242</v>
      </c>
      <c r="G70" s="134" t="s">
        <v>16</v>
      </c>
      <c r="H70" s="9">
        <v>46</v>
      </c>
      <c r="I70" s="9" t="s">
        <v>17</v>
      </c>
      <c r="J70" s="11">
        <v>1</v>
      </c>
      <c r="K70" s="12" t="s">
        <v>243</v>
      </c>
    </row>
    <row r="71" spans="1:11" ht="47.25" customHeight="1" x14ac:dyDescent="0.2">
      <c r="A71" s="16" t="s">
        <v>244</v>
      </c>
      <c r="B71" s="13" t="s">
        <v>245</v>
      </c>
      <c r="C71" s="8" t="s">
        <v>12</v>
      </c>
      <c r="D71" s="8" t="s">
        <v>35</v>
      </c>
      <c r="E71" s="9" t="s">
        <v>241</v>
      </c>
      <c r="F71" s="10">
        <v>42222</v>
      </c>
      <c r="G71" s="134" t="s">
        <v>16</v>
      </c>
      <c r="H71" s="19" t="s">
        <v>246</v>
      </c>
      <c r="I71" s="9" t="s">
        <v>17</v>
      </c>
      <c r="J71" s="11">
        <v>1</v>
      </c>
      <c r="K71" s="12" t="s">
        <v>247</v>
      </c>
    </row>
    <row r="72" spans="1:11" ht="51" x14ac:dyDescent="0.2">
      <c r="A72" s="16" t="s">
        <v>248</v>
      </c>
      <c r="B72" s="13" t="s">
        <v>249</v>
      </c>
      <c r="C72" s="8" t="s">
        <v>12</v>
      </c>
      <c r="D72" s="8" t="s">
        <v>35</v>
      </c>
      <c r="E72" s="9" t="s">
        <v>241</v>
      </c>
      <c r="F72" s="10">
        <v>42222</v>
      </c>
      <c r="G72" s="134" t="s">
        <v>16</v>
      </c>
      <c r="H72" s="19">
        <v>40</v>
      </c>
      <c r="I72" s="9" t="s">
        <v>17</v>
      </c>
      <c r="J72" s="11">
        <v>1</v>
      </c>
      <c r="K72" s="12" t="s">
        <v>250</v>
      </c>
    </row>
    <row r="73" spans="1:11" ht="102" x14ac:dyDescent="0.2">
      <c r="A73" s="16" t="s">
        <v>251</v>
      </c>
      <c r="B73" s="13" t="s">
        <v>252</v>
      </c>
      <c r="C73" s="8" t="s">
        <v>12</v>
      </c>
      <c r="D73" s="8" t="s">
        <v>253</v>
      </c>
      <c r="E73" s="9" t="s">
        <v>241</v>
      </c>
      <c r="F73" s="10">
        <v>42227</v>
      </c>
      <c r="G73" s="134" t="s">
        <v>16</v>
      </c>
      <c r="H73" s="9">
        <v>6</v>
      </c>
      <c r="I73" s="9" t="s">
        <v>17</v>
      </c>
      <c r="J73" s="11">
        <v>1</v>
      </c>
      <c r="K73" s="12" t="s">
        <v>254</v>
      </c>
    </row>
    <row r="74" spans="1:11" ht="89.25" x14ac:dyDescent="0.2">
      <c r="A74" s="16" t="s">
        <v>255</v>
      </c>
      <c r="B74" s="13" t="s">
        <v>256</v>
      </c>
      <c r="C74" s="8" t="s">
        <v>12</v>
      </c>
      <c r="D74" s="8" t="s">
        <v>67</v>
      </c>
      <c r="E74" s="9" t="s">
        <v>241</v>
      </c>
      <c r="F74" s="10">
        <v>42235</v>
      </c>
      <c r="G74" s="134" t="s">
        <v>16</v>
      </c>
      <c r="H74" s="9">
        <v>0</v>
      </c>
      <c r="I74" s="9" t="s">
        <v>17</v>
      </c>
      <c r="J74" s="11">
        <v>1</v>
      </c>
      <c r="K74" s="12" t="s">
        <v>257</v>
      </c>
    </row>
    <row r="75" spans="1:11" ht="51" x14ac:dyDescent="0.2">
      <c r="A75" s="23" t="s">
        <v>258</v>
      </c>
      <c r="B75" s="7" t="s">
        <v>38</v>
      </c>
      <c r="C75" s="8" t="s">
        <v>12</v>
      </c>
      <c r="D75" s="8" t="s">
        <v>35</v>
      </c>
      <c r="E75" s="9" t="s">
        <v>241</v>
      </c>
      <c r="F75" s="10">
        <v>42230</v>
      </c>
      <c r="G75" s="9" t="s">
        <v>16</v>
      </c>
      <c r="H75" s="9">
        <v>49</v>
      </c>
      <c r="I75" s="9" t="s">
        <v>17</v>
      </c>
      <c r="J75" s="11">
        <v>1</v>
      </c>
      <c r="K75" s="12" t="s">
        <v>259</v>
      </c>
    </row>
    <row r="76" spans="1:11" ht="51" x14ac:dyDescent="0.2">
      <c r="A76" s="16" t="s">
        <v>260</v>
      </c>
      <c r="B76" s="7" t="s">
        <v>261</v>
      </c>
      <c r="C76" s="8" t="s">
        <v>12</v>
      </c>
      <c r="D76" s="8" t="s">
        <v>35</v>
      </c>
      <c r="E76" s="9" t="s">
        <v>241</v>
      </c>
      <c r="F76" s="10" t="s">
        <v>262</v>
      </c>
      <c r="G76" s="9" t="s">
        <v>263</v>
      </c>
      <c r="H76" s="9">
        <v>2</v>
      </c>
      <c r="I76" s="9" t="s">
        <v>17</v>
      </c>
      <c r="J76" s="11">
        <v>1</v>
      </c>
      <c r="K76" s="12" t="s">
        <v>264</v>
      </c>
    </row>
    <row r="77" spans="1:11" ht="91.5" customHeight="1" x14ac:dyDescent="0.2">
      <c r="A77" s="16" t="s">
        <v>265</v>
      </c>
      <c r="B77" s="24" t="s">
        <v>266</v>
      </c>
      <c r="C77" s="8" t="s">
        <v>12</v>
      </c>
      <c r="D77" s="8" t="s">
        <v>35</v>
      </c>
      <c r="E77" s="9" t="s">
        <v>241</v>
      </c>
      <c r="F77" s="10">
        <v>42240</v>
      </c>
      <c r="G77" s="134" t="s">
        <v>16</v>
      </c>
      <c r="H77" s="9">
        <v>167</v>
      </c>
      <c r="I77" s="9" t="s">
        <v>17</v>
      </c>
      <c r="J77" s="11">
        <v>1</v>
      </c>
      <c r="K77" s="12" t="s">
        <v>267</v>
      </c>
    </row>
    <row r="78" spans="1:11" ht="123" customHeight="1" x14ac:dyDescent="0.2">
      <c r="A78" s="16" t="s">
        <v>268</v>
      </c>
      <c r="B78" s="24" t="s">
        <v>269</v>
      </c>
      <c r="C78" s="8" t="s">
        <v>12</v>
      </c>
      <c r="D78" s="8" t="s">
        <v>35</v>
      </c>
      <c r="E78" s="9" t="s">
        <v>241</v>
      </c>
      <c r="F78" s="10">
        <v>42241</v>
      </c>
      <c r="G78" s="134" t="s">
        <v>16</v>
      </c>
      <c r="H78" s="9">
        <v>3</v>
      </c>
      <c r="I78" s="9" t="s">
        <v>17</v>
      </c>
      <c r="J78" s="11">
        <v>1</v>
      </c>
      <c r="K78" s="26" t="s">
        <v>270</v>
      </c>
    </row>
    <row r="79" spans="1:11" ht="53.25" customHeight="1" x14ac:dyDescent="0.2">
      <c r="A79" s="16" t="s">
        <v>61</v>
      </c>
      <c r="B79" s="7" t="s">
        <v>271</v>
      </c>
      <c r="C79" s="8" t="s">
        <v>63</v>
      </c>
      <c r="D79" s="8" t="s">
        <v>35</v>
      </c>
      <c r="E79" s="9" t="s">
        <v>241</v>
      </c>
      <c r="F79" s="10">
        <v>42241</v>
      </c>
      <c r="G79" s="134" t="s">
        <v>16</v>
      </c>
      <c r="H79" s="9">
        <v>27</v>
      </c>
      <c r="I79" s="9" t="s">
        <v>17</v>
      </c>
      <c r="J79" s="11">
        <v>1</v>
      </c>
      <c r="K79" s="12" t="s">
        <v>64</v>
      </c>
    </row>
    <row r="80" spans="1:11" ht="53.25" customHeight="1" x14ac:dyDescent="0.2">
      <c r="A80" s="16" t="s">
        <v>272</v>
      </c>
      <c r="B80" s="129" t="s">
        <v>273</v>
      </c>
      <c r="C80" s="8" t="s">
        <v>12</v>
      </c>
      <c r="D80" s="8" t="s">
        <v>152</v>
      </c>
      <c r="E80" s="9" t="s">
        <v>241</v>
      </c>
      <c r="F80" s="10">
        <v>42241</v>
      </c>
      <c r="G80" s="134" t="s">
        <v>16</v>
      </c>
      <c r="H80" s="9">
        <v>0</v>
      </c>
      <c r="I80" s="9" t="s">
        <v>17</v>
      </c>
      <c r="J80" s="11">
        <v>1</v>
      </c>
      <c r="K80" s="25" t="s">
        <v>274</v>
      </c>
    </row>
    <row r="81" spans="1:11" ht="51" x14ac:dyDescent="0.2">
      <c r="A81" s="16" t="s">
        <v>275</v>
      </c>
      <c r="B81" s="24" t="s">
        <v>276</v>
      </c>
      <c r="C81" s="8" t="s">
        <v>12</v>
      </c>
      <c r="D81" s="8" t="s">
        <v>35</v>
      </c>
      <c r="E81" s="9" t="s">
        <v>241</v>
      </c>
      <c r="F81" s="10">
        <v>42241</v>
      </c>
      <c r="G81" s="134" t="s">
        <v>16</v>
      </c>
      <c r="H81" s="9">
        <v>0</v>
      </c>
      <c r="I81" s="9" t="s">
        <v>17</v>
      </c>
      <c r="J81" s="11">
        <v>1</v>
      </c>
      <c r="K81" s="219" t="s">
        <v>277</v>
      </c>
    </row>
    <row r="82" spans="1:11" ht="63.75" x14ac:dyDescent="0.2">
      <c r="A82" s="16" t="s">
        <v>278</v>
      </c>
      <c r="B82" s="24" t="s">
        <v>279</v>
      </c>
      <c r="C82" s="8" t="s">
        <v>12</v>
      </c>
      <c r="D82" s="8" t="s">
        <v>35</v>
      </c>
      <c r="E82" s="9" t="s">
        <v>241</v>
      </c>
      <c r="F82" s="10">
        <v>42242</v>
      </c>
      <c r="G82" s="134" t="s">
        <v>16</v>
      </c>
      <c r="H82" s="9">
        <v>0</v>
      </c>
      <c r="I82" s="9" t="s">
        <v>17</v>
      </c>
      <c r="J82" s="11">
        <v>1</v>
      </c>
      <c r="K82" s="220"/>
    </row>
    <row r="83" spans="1:11" ht="54.75" customHeight="1" x14ac:dyDescent="0.2">
      <c r="A83" s="16" t="s">
        <v>280</v>
      </c>
      <c r="B83" s="24" t="s">
        <v>281</v>
      </c>
      <c r="C83" s="8" t="s">
        <v>12</v>
      </c>
      <c r="D83" s="8" t="s">
        <v>35</v>
      </c>
      <c r="E83" s="46" t="s">
        <v>241</v>
      </c>
      <c r="F83" s="47" t="s">
        <v>282</v>
      </c>
      <c r="G83" s="135" t="s">
        <v>16</v>
      </c>
      <c r="H83" s="46">
        <v>18</v>
      </c>
      <c r="I83" s="46" t="s">
        <v>17</v>
      </c>
      <c r="J83" s="48">
        <v>1</v>
      </c>
      <c r="K83" s="49" t="s">
        <v>283</v>
      </c>
    </row>
    <row r="84" spans="1:11" ht="54.75" customHeight="1" x14ac:dyDescent="0.2">
      <c r="A84" s="27" t="s">
        <v>284</v>
      </c>
      <c r="B84" s="24" t="s">
        <v>285</v>
      </c>
      <c r="C84" s="8" t="s">
        <v>12</v>
      </c>
      <c r="D84" s="8" t="s">
        <v>35</v>
      </c>
      <c r="E84" s="46" t="s">
        <v>286</v>
      </c>
      <c r="F84" s="47" t="s">
        <v>287</v>
      </c>
      <c r="G84" s="135" t="s">
        <v>16</v>
      </c>
      <c r="H84" s="50" t="s">
        <v>246</v>
      </c>
      <c r="I84" s="46" t="s">
        <v>17</v>
      </c>
      <c r="J84" s="48">
        <v>1</v>
      </c>
      <c r="K84" s="49" t="s">
        <v>288</v>
      </c>
    </row>
    <row r="85" spans="1:11" ht="54.75" customHeight="1" x14ac:dyDescent="0.2">
      <c r="A85" s="27" t="s">
        <v>289</v>
      </c>
      <c r="B85" s="28" t="s">
        <v>290</v>
      </c>
      <c r="C85" s="8" t="s">
        <v>12</v>
      </c>
      <c r="D85" s="8" t="s">
        <v>35</v>
      </c>
      <c r="E85" s="46" t="s">
        <v>286</v>
      </c>
      <c r="F85" s="47" t="s">
        <v>291</v>
      </c>
      <c r="G85" s="135" t="s">
        <v>16</v>
      </c>
      <c r="H85" s="50">
        <v>86</v>
      </c>
      <c r="I85" s="46" t="s">
        <v>17</v>
      </c>
      <c r="J85" s="48">
        <v>1</v>
      </c>
      <c r="K85" s="49" t="s">
        <v>292</v>
      </c>
    </row>
    <row r="86" spans="1:11" ht="57" customHeight="1" x14ac:dyDescent="0.2">
      <c r="A86" s="27" t="s">
        <v>293</v>
      </c>
      <c r="B86" s="16" t="s">
        <v>294</v>
      </c>
      <c r="C86" s="8" t="s">
        <v>12</v>
      </c>
      <c r="D86" s="29" t="s">
        <v>35</v>
      </c>
      <c r="E86" s="46" t="s">
        <v>286</v>
      </c>
      <c r="F86" s="47" t="s">
        <v>295</v>
      </c>
      <c r="G86" s="136" t="s">
        <v>16</v>
      </c>
      <c r="H86" s="50">
        <v>60</v>
      </c>
      <c r="I86" s="46" t="s">
        <v>17</v>
      </c>
      <c r="J86" s="48">
        <v>1</v>
      </c>
      <c r="K86" s="51" t="s">
        <v>296</v>
      </c>
    </row>
    <row r="87" spans="1:11" ht="62.25" customHeight="1" x14ac:dyDescent="0.2">
      <c r="A87" s="27" t="s">
        <v>297</v>
      </c>
      <c r="B87" s="28" t="s">
        <v>298</v>
      </c>
      <c r="C87" s="8" t="s">
        <v>12</v>
      </c>
      <c r="D87" s="8" t="s">
        <v>204</v>
      </c>
      <c r="E87" s="46" t="s">
        <v>286</v>
      </c>
      <c r="F87" s="47" t="s">
        <v>299</v>
      </c>
      <c r="G87" s="135" t="s">
        <v>16</v>
      </c>
      <c r="H87" s="50">
        <v>83</v>
      </c>
      <c r="I87" s="46" t="s">
        <v>17</v>
      </c>
      <c r="J87" s="48">
        <v>1</v>
      </c>
      <c r="K87" s="49" t="s">
        <v>300</v>
      </c>
    </row>
    <row r="88" spans="1:11" ht="67.5" customHeight="1" x14ac:dyDescent="0.2">
      <c r="A88" s="27" t="s">
        <v>301</v>
      </c>
      <c r="B88" s="31" t="s">
        <v>302</v>
      </c>
      <c r="C88" s="8" t="s">
        <v>12</v>
      </c>
      <c r="D88" s="8" t="s">
        <v>35</v>
      </c>
      <c r="E88" s="46" t="s">
        <v>303</v>
      </c>
      <c r="F88" s="47">
        <v>42254</v>
      </c>
      <c r="G88" s="50" t="s">
        <v>16</v>
      </c>
      <c r="H88" s="50">
        <v>15</v>
      </c>
      <c r="I88" s="46" t="s">
        <v>17</v>
      </c>
      <c r="J88" s="48">
        <v>1</v>
      </c>
      <c r="K88" s="52" t="s">
        <v>304</v>
      </c>
    </row>
    <row r="89" spans="1:11" ht="44.25" customHeight="1" x14ac:dyDescent="0.2">
      <c r="A89" s="27" t="s">
        <v>305</v>
      </c>
      <c r="B89" s="12" t="s">
        <v>306</v>
      </c>
      <c r="C89" s="8" t="s">
        <v>12</v>
      </c>
      <c r="D89" s="8" t="s">
        <v>35</v>
      </c>
      <c r="E89" s="46" t="s">
        <v>303</v>
      </c>
      <c r="F89" s="47" t="s">
        <v>307</v>
      </c>
      <c r="G89" s="50" t="s">
        <v>16</v>
      </c>
      <c r="H89" s="50">
        <v>31</v>
      </c>
      <c r="I89" s="46" t="s">
        <v>17</v>
      </c>
      <c r="J89" s="48">
        <v>1</v>
      </c>
      <c r="K89" s="49" t="s">
        <v>308</v>
      </c>
    </row>
    <row r="90" spans="1:11" ht="51" x14ac:dyDescent="0.2">
      <c r="A90" s="27" t="s">
        <v>309</v>
      </c>
      <c r="B90" s="24" t="s">
        <v>310</v>
      </c>
      <c r="C90" s="8" t="s">
        <v>12</v>
      </c>
      <c r="D90" s="8" t="s">
        <v>67</v>
      </c>
      <c r="E90" s="46" t="s">
        <v>303</v>
      </c>
      <c r="F90" s="47" t="s">
        <v>311</v>
      </c>
      <c r="G90" s="136" t="s">
        <v>16</v>
      </c>
      <c r="H90" s="50">
        <v>1</v>
      </c>
      <c r="I90" s="46" t="s">
        <v>17</v>
      </c>
      <c r="J90" s="48">
        <v>1</v>
      </c>
      <c r="K90" s="49" t="s">
        <v>312</v>
      </c>
    </row>
    <row r="91" spans="1:11" ht="57" customHeight="1" x14ac:dyDescent="0.2">
      <c r="A91" s="16" t="s">
        <v>313</v>
      </c>
      <c r="B91" s="16" t="s">
        <v>314</v>
      </c>
      <c r="C91" s="8" t="s">
        <v>12</v>
      </c>
      <c r="D91" s="29" t="s">
        <v>152</v>
      </c>
      <c r="E91" s="46" t="s">
        <v>286</v>
      </c>
      <c r="F91" s="47">
        <v>42262</v>
      </c>
      <c r="G91" s="136" t="s">
        <v>16</v>
      </c>
      <c r="H91" s="50">
        <v>0</v>
      </c>
      <c r="I91" s="46" t="s">
        <v>17</v>
      </c>
      <c r="J91" s="48">
        <v>1</v>
      </c>
      <c r="K91" s="53" t="s">
        <v>315</v>
      </c>
    </row>
    <row r="92" spans="1:11" ht="79.5" customHeight="1" x14ac:dyDescent="0.2">
      <c r="A92" s="27" t="s">
        <v>316</v>
      </c>
      <c r="B92" s="16" t="s">
        <v>317</v>
      </c>
      <c r="C92" s="8" t="s">
        <v>12</v>
      </c>
      <c r="D92" s="29" t="s">
        <v>318</v>
      </c>
      <c r="E92" s="46" t="s">
        <v>286</v>
      </c>
      <c r="F92" s="47">
        <v>42263</v>
      </c>
      <c r="G92" s="136" t="s">
        <v>16</v>
      </c>
      <c r="H92" s="50">
        <v>0</v>
      </c>
      <c r="I92" s="46" t="s">
        <v>17</v>
      </c>
      <c r="J92" s="54">
        <v>1</v>
      </c>
      <c r="K92" s="51" t="s">
        <v>319</v>
      </c>
    </row>
    <row r="93" spans="1:11" ht="71.25" customHeight="1" x14ac:dyDescent="0.2">
      <c r="A93" s="27" t="s">
        <v>320</v>
      </c>
      <c r="B93" s="24" t="s">
        <v>321</v>
      </c>
      <c r="C93" s="8" t="s">
        <v>12</v>
      </c>
      <c r="D93" s="29" t="s">
        <v>35</v>
      </c>
      <c r="E93" s="46" t="s">
        <v>286</v>
      </c>
      <c r="F93" s="47" t="s">
        <v>322</v>
      </c>
      <c r="G93" s="136" t="s">
        <v>16</v>
      </c>
      <c r="H93" s="50">
        <v>70</v>
      </c>
      <c r="I93" s="50" t="s">
        <v>8</v>
      </c>
      <c r="J93" s="54">
        <v>0.8</v>
      </c>
      <c r="K93" s="52" t="s">
        <v>323</v>
      </c>
    </row>
    <row r="94" spans="1:11" ht="51" x14ac:dyDescent="0.2">
      <c r="A94" s="27" t="s">
        <v>324</v>
      </c>
      <c r="B94" s="7" t="s">
        <v>38</v>
      </c>
      <c r="C94" s="8" t="s">
        <v>325</v>
      </c>
      <c r="D94" s="29" t="s">
        <v>35</v>
      </c>
      <c r="E94" s="46" t="s">
        <v>286</v>
      </c>
      <c r="F94" s="47">
        <v>42270</v>
      </c>
      <c r="G94" s="136" t="s">
        <v>16</v>
      </c>
      <c r="H94" s="50">
        <v>61</v>
      </c>
      <c r="I94" s="50" t="s">
        <v>17</v>
      </c>
      <c r="J94" s="54">
        <v>1</v>
      </c>
      <c r="K94" s="52" t="s">
        <v>326</v>
      </c>
    </row>
    <row r="95" spans="1:11" ht="51.75" customHeight="1" x14ac:dyDescent="0.2">
      <c r="A95" s="16" t="s">
        <v>327</v>
      </c>
      <c r="B95" s="27" t="s">
        <v>328</v>
      </c>
      <c r="C95" s="8" t="s">
        <v>12</v>
      </c>
      <c r="D95" s="29" t="s">
        <v>329</v>
      </c>
      <c r="E95" s="46" t="s">
        <v>303</v>
      </c>
      <c r="F95" s="47">
        <v>42271</v>
      </c>
      <c r="G95" s="136" t="s">
        <v>16</v>
      </c>
      <c r="H95" s="50">
        <v>0</v>
      </c>
      <c r="I95" s="50" t="s">
        <v>17</v>
      </c>
      <c r="J95" s="54">
        <v>1</v>
      </c>
      <c r="K95" s="52" t="s">
        <v>330</v>
      </c>
    </row>
    <row r="96" spans="1:11" s="137" customFormat="1" ht="34.5" customHeight="1" x14ac:dyDescent="0.2">
      <c r="A96" s="221" t="s">
        <v>331</v>
      </c>
      <c r="B96" s="223" t="s">
        <v>332</v>
      </c>
      <c r="C96" s="225" t="s">
        <v>12</v>
      </c>
      <c r="D96" s="225" t="s">
        <v>35</v>
      </c>
      <c r="E96" s="46" t="s">
        <v>303</v>
      </c>
      <c r="F96" s="47" t="s">
        <v>333</v>
      </c>
      <c r="G96" s="227" t="s">
        <v>16</v>
      </c>
      <c r="H96" s="227">
        <v>60</v>
      </c>
      <c r="I96" s="227" t="s">
        <v>17</v>
      </c>
      <c r="J96" s="229">
        <v>1</v>
      </c>
      <c r="K96" s="214" t="s">
        <v>334</v>
      </c>
    </row>
    <row r="97" spans="1:11" s="137" customFormat="1" ht="15.75" customHeight="1" x14ac:dyDescent="0.2">
      <c r="A97" s="222"/>
      <c r="B97" s="224"/>
      <c r="C97" s="226"/>
      <c r="D97" s="226"/>
      <c r="E97" s="46" t="s">
        <v>335</v>
      </c>
      <c r="F97" s="47" t="s">
        <v>336</v>
      </c>
      <c r="G97" s="228"/>
      <c r="H97" s="228"/>
      <c r="I97" s="228"/>
      <c r="J97" s="230"/>
      <c r="K97" s="215"/>
    </row>
    <row r="98" spans="1:11" s="137" customFormat="1" ht="51" x14ac:dyDescent="0.2">
      <c r="A98" s="32" t="s">
        <v>337</v>
      </c>
      <c r="B98" s="33" t="s">
        <v>338</v>
      </c>
      <c r="C98" s="29" t="s">
        <v>12</v>
      </c>
      <c r="D98" s="34" t="s">
        <v>67</v>
      </c>
      <c r="E98" s="46" t="s">
        <v>339</v>
      </c>
      <c r="F98" s="47" t="s">
        <v>340</v>
      </c>
      <c r="G98" s="55" t="s">
        <v>341</v>
      </c>
      <c r="H98" s="138">
        <v>1</v>
      </c>
      <c r="I98" s="46" t="s">
        <v>17</v>
      </c>
      <c r="J98" s="139">
        <v>1</v>
      </c>
      <c r="K98" s="56" t="s">
        <v>342</v>
      </c>
    </row>
    <row r="99" spans="1:11" s="137" customFormat="1" ht="82.5" customHeight="1" x14ac:dyDescent="0.2">
      <c r="A99" s="15" t="s">
        <v>343</v>
      </c>
      <c r="B99" s="33" t="s">
        <v>344</v>
      </c>
      <c r="C99" s="29" t="s">
        <v>12</v>
      </c>
      <c r="D99" s="34" t="s">
        <v>67</v>
      </c>
      <c r="E99" s="46" t="s">
        <v>339</v>
      </c>
      <c r="F99" s="47" t="s">
        <v>345</v>
      </c>
      <c r="G99" s="57" t="s">
        <v>346</v>
      </c>
      <c r="H99" s="138">
        <v>0</v>
      </c>
      <c r="I99" s="46" t="s">
        <v>17</v>
      </c>
      <c r="J99" s="139">
        <v>1</v>
      </c>
      <c r="K99" s="56" t="s">
        <v>347</v>
      </c>
    </row>
    <row r="100" spans="1:11" s="137" customFormat="1" ht="82.5" customHeight="1" x14ac:dyDescent="0.2">
      <c r="A100" s="15" t="s">
        <v>348</v>
      </c>
      <c r="B100" s="33" t="s">
        <v>349</v>
      </c>
      <c r="C100" s="29" t="s">
        <v>12</v>
      </c>
      <c r="D100" s="34" t="s">
        <v>67</v>
      </c>
      <c r="E100" s="46" t="s">
        <v>339</v>
      </c>
      <c r="F100" s="47" t="s">
        <v>350</v>
      </c>
      <c r="G100" s="57" t="s">
        <v>346</v>
      </c>
      <c r="H100" s="138">
        <v>0</v>
      </c>
      <c r="I100" s="46" t="s">
        <v>17</v>
      </c>
      <c r="J100" s="139">
        <v>1</v>
      </c>
      <c r="K100" s="56" t="s">
        <v>351</v>
      </c>
    </row>
    <row r="101" spans="1:11" ht="76.5" x14ac:dyDescent="0.2">
      <c r="A101" s="35" t="s">
        <v>352</v>
      </c>
      <c r="B101" s="7" t="s">
        <v>353</v>
      </c>
      <c r="C101" s="8" t="s">
        <v>12</v>
      </c>
      <c r="D101" s="9" t="s">
        <v>354</v>
      </c>
      <c r="E101" s="57" t="s">
        <v>339</v>
      </c>
      <c r="F101" s="57" t="s">
        <v>355</v>
      </c>
      <c r="G101" s="57" t="s">
        <v>16</v>
      </c>
      <c r="H101" s="140">
        <v>0</v>
      </c>
      <c r="I101" s="46" t="s">
        <v>17</v>
      </c>
      <c r="J101" s="139">
        <v>1</v>
      </c>
      <c r="K101" s="52" t="s">
        <v>356</v>
      </c>
    </row>
    <row r="102" spans="1:11" ht="102" x14ac:dyDescent="0.2">
      <c r="A102" s="16" t="s">
        <v>357</v>
      </c>
      <c r="B102" s="37" t="s">
        <v>358</v>
      </c>
      <c r="C102" s="8" t="s">
        <v>12</v>
      </c>
      <c r="D102" s="8" t="s">
        <v>253</v>
      </c>
      <c r="E102" s="46" t="s">
        <v>359</v>
      </c>
      <c r="F102" s="47">
        <v>42284</v>
      </c>
      <c r="G102" s="46" t="s">
        <v>16</v>
      </c>
      <c r="H102" s="46">
        <v>8</v>
      </c>
      <c r="I102" s="46" t="s">
        <v>17</v>
      </c>
      <c r="J102" s="48">
        <v>1</v>
      </c>
      <c r="K102" s="52" t="s">
        <v>360</v>
      </c>
    </row>
    <row r="103" spans="1:11" ht="89.25" x14ac:dyDescent="0.2">
      <c r="A103" s="16" t="s">
        <v>361</v>
      </c>
      <c r="B103" s="37" t="s">
        <v>362</v>
      </c>
      <c r="C103" s="8" t="s">
        <v>12</v>
      </c>
      <c r="D103" s="8" t="s">
        <v>67</v>
      </c>
      <c r="E103" s="46" t="s">
        <v>363</v>
      </c>
      <c r="F103" s="47" t="s">
        <v>364</v>
      </c>
      <c r="G103" s="46" t="s">
        <v>16</v>
      </c>
      <c r="H103" s="46">
        <v>0</v>
      </c>
      <c r="I103" s="46" t="s">
        <v>17</v>
      </c>
      <c r="J103" s="139">
        <v>1</v>
      </c>
      <c r="K103" s="52" t="s">
        <v>157</v>
      </c>
    </row>
    <row r="104" spans="1:11" ht="89.25" x14ac:dyDescent="0.2">
      <c r="A104" s="16" t="s">
        <v>365</v>
      </c>
      <c r="B104" s="37" t="s">
        <v>366</v>
      </c>
      <c r="C104" s="8" t="s">
        <v>12</v>
      </c>
      <c r="D104" s="8" t="s">
        <v>152</v>
      </c>
      <c r="E104" s="46" t="s">
        <v>359</v>
      </c>
      <c r="F104" s="47">
        <v>42285</v>
      </c>
      <c r="G104" s="46" t="s">
        <v>16</v>
      </c>
      <c r="H104" s="46">
        <v>3</v>
      </c>
      <c r="I104" s="46" t="s">
        <v>17</v>
      </c>
      <c r="J104" s="48">
        <v>1</v>
      </c>
      <c r="K104" s="52" t="s">
        <v>367</v>
      </c>
    </row>
    <row r="105" spans="1:11" ht="32.25" customHeight="1" x14ac:dyDescent="0.2">
      <c r="A105" s="16" t="s">
        <v>368</v>
      </c>
      <c r="B105" s="37" t="s">
        <v>369</v>
      </c>
      <c r="C105" s="8" t="s">
        <v>12</v>
      </c>
      <c r="D105" s="8" t="s">
        <v>35</v>
      </c>
      <c r="E105" s="46" t="s">
        <v>359</v>
      </c>
      <c r="F105" s="47">
        <v>42285</v>
      </c>
      <c r="G105" s="46" t="s">
        <v>16</v>
      </c>
      <c r="H105" s="46">
        <v>2</v>
      </c>
      <c r="I105" s="46" t="s">
        <v>17</v>
      </c>
      <c r="J105" s="48">
        <v>1</v>
      </c>
      <c r="K105" s="52" t="s">
        <v>370</v>
      </c>
    </row>
    <row r="106" spans="1:11" s="22" customFormat="1" ht="48" customHeight="1" x14ac:dyDescent="0.2">
      <c r="A106" s="23" t="s">
        <v>371</v>
      </c>
      <c r="B106" s="16" t="s">
        <v>372</v>
      </c>
      <c r="C106" s="8" t="s">
        <v>12</v>
      </c>
      <c r="D106" s="8" t="s">
        <v>35</v>
      </c>
      <c r="E106" s="46" t="s">
        <v>359</v>
      </c>
      <c r="F106" s="47">
        <v>42291</v>
      </c>
      <c r="G106" s="46" t="s">
        <v>16</v>
      </c>
      <c r="H106" s="46">
        <v>4</v>
      </c>
      <c r="I106" s="46" t="s">
        <v>17</v>
      </c>
      <c r="J106" s="48">
        <v>1</v>
      </c>
      <c r="K106" s="52" t="s">
        <v>373</v>
      </c>
    </row>
    <row r="107" spans="1:11" s="22" customFormat="1" ht="48" customHeight="1" x14ac:dyDescent="0.2">
      <c r="A107" s="23" t="s">
        <v>374</v>
      </c>
      <c r="B107" s="37" t="s">
        <v>375</v>
      </c>
      <c r="C107" s="14" t="s">
        <v>12</v>
      </c>
      <c r="D107" s="14" t="s">
        <v>35</v>
      </c>
      <c r="E107" s="46" t="s">
        <v>359</v>
      </c>
      <c r="F107" s="47">
        <v>42291</v>
      </c>
      <c r="G107" s="46" t="s">
        <v>16</v>
      </c>
      <c r="H107" s="46">
        <v>12</v>
      </c>
      <c r="I107" s="46" t="s">
        <v>17</v>
      </c>
      <c r="J107" s="48">
        <v>1</v>
      </c>
      <c r="K107" s="52" t="s">
        <v>376</v>
      </c>
    </row>
    <row r="108" spans="1:11" s="22" customFormat="1" ht="51" x14ac:dyDescent="0.2">
      <c r="A108" s="23" t="s">
        <v>377</v>
      </c>
      <c r="B108" s="7" t="s">
        <v>38</v>
      </c>
      <c r="C108" s="14" t="s">
        <v>12</v>
      </c>
      <c r="D108" s="14" t="s">
        <v>378</v>
      </c>
      <c r="E108" s="46" t="s">
        <v>379</v>
      </c>
      <c r="F108" s="47">
        <v>42311</v>
      </c>
      <c r="G108" s="46" t="s">
        <v>16</v>
      </c>
      <c r="H108" s="46">
        <v>76</v>
      </c>
      <c r="I108" s="46" t="s">
        <v>17</v>
      </c>
      <c r="J108" s="48">
        <v>1</v>
      </c>
      <c r="K108" s="52" t="s">
        <v>380</v>
      </c>
    </row>
    <row r="109" spans="1:11" s="22" customFormat="1" ht="66" customHeight="1" x14ac:dyDescent="0.2">
      <c r="A109" s="23" t="s">
        <v>381</v>
      </c>
      <c r="B109" s="30" t="s">
        <v>382</v>
      </c>
      <c r="C109" s="14" t="s">
        <v>12</v>
      </c>
      <c r="D109" s="14" t="s">
        <v>152</v>
      </c>
      <c r="E109" s="46" t="s">
        <v>383</v>
      </c>
      <c r="F109" s="47" t="s">
        <v>384</v>
      </c>
      <c r="G109" s="46" t="s">
        <v>16</v>
      </c>
      <c r="H109" s="46">
        <v>0</v>
      </c>
      <c r="I109" s="46" t="s">
        <v>17</v>
      </c>
      <c r="J109" s="48">
        <v>1</v>
      </c>
      <c r="K109" s="52" t="s">
        <v>385</v>
      </c>
    </row>
    <row r="110" spans="1:11" ht="102" x14ac:dyDescent="0.2">
      <c r="A110" s="35" t="s">
        <v>386</v>
      </c>
      <c r="B110" s="7" t="s">
        <v>387</v>
      </c>
      <c r="C110" s="8" t="s">
        <v>12</v>
      </c>
      <c r="D110" s="9" t="s">
        <v>354</v>
      </c>
      <c r="E110" s="46" t="s">
        <v>379</v>
      </c>
      <c r="F110" s="57" t="s">
        <v>388</v>
      </c>
      <c r="G110" s="57" t="s">
        <v>16</v>
      </c>
      <c r="H110" s="140">
        <v>0</v>
      </c>
      <c r="I110" s="57" t="s">
        <v>389</v>
      </c>
      <c r="J110" s="48">
        <v>1</v>
      </c>
      <c r="K110" s="52" t="s">
        <v>390</v>
      </c>
    </row>
    <row r="111" spans="1:11" s="22" customFormat="1" ht="65.25" customHeight="1" x14ac:dyDescent="0.2">
      <c r="A111" s="23" t="s">
        <v>391</v>
      </c>
      <c r="B111" s="18" t="s">
        <v>392</v>
      </c>
      <c r="C111" s="14" t="s">
        <v>12</v>
      </c>
      <c r="D111" s="14" t="s">
        <v>35</v>
      </c>
      <c r="E111" s="46" t="s">
        <v>379</v>
      </c>
      <c r="F111" s="47">
        <v>42292</v>
      </c>
      <c r="G111" s="46" t="s">
        <v>16</v>
      </c>
      <c r="H111" s="46">
        <v>14</v>
      </c>
      <c r="I111" s="46" t="s">
        <v>17</v>
      </c>
      <c r="J111" s="48">
        <v>1</v>
      </c>
      <c r="K111" s="52" t="s">
        <v>393</v>
      </c>
    </row>
    <row r="112" spans="1:11" s="144" customFormat="1" ht="76.5" x14ac:dyDescent="0.2">
      <c r="A112" s="141" t="s">
        <v>394</v>
      </c>
      <c r="B112" s="18" t="s">
        <v>395</v>
      </c>
      <c r="C112" s="14" t="s">
        <v>12</v>
      </c>
      <c r="D112" s="130" t="s">
        <v>396</v>
      </c>
      <c r="E112" s="46" t="s">
        <v>379</v>
      </c>
      <c r="F112" s="142" t="s">
        <v>397</v>
      </c>
      <c r="G112" s="140" t="s">
        <v>16</v>
      </c>
      <c r="H112" s="140">
        <v>0</v>
      </c>
      <c r="I112" s="46" t="s">
        <v>17</v>
      </c>
      <c r="J112" s="143">
        <v>1</v>
      </c>
      <c r="K112" s="53" t="s">
        <v>157</v>
      </c>
    </row>
    <row r="113" spans="1:11" s="144" customFormat="1" ht="51" x14ac:dyDescent="0.2">
      <c r="A113" s="141" t="s">
        <v>398</v>
      </c>
      <c r="B113" s="16" t="s">
        <v>399</v>
      </c>
      <c r="C113" s="14" t="s">
        <v>12</v>
      </c>
      <c r="D113" s="145" t="s">
        <v>152</v>
      </c>
      <c r="E113" s="140" t="s">
        <v>400</v>
      </c>
      <c r="F113" s="142">
        <v>42317</v>
      </c>
      <c r="G113" s="140" t="s">
        <v>16</v>
      </c>
      <c r="H113" s="140">
        <v>2</v>
      </c>
      <c r="I113" s="46" t="s">
        <v>17</v>
      </c>
      <c r="J113" s="143">
        <v>1</v>
      </c>
      <c r="K113" s="146" t="s">
        <v>401</v>
      </c>
    </row>
    <row r="114" spans="1:11" s="144" customFormat="1" ht="76.5" x14ac:dyDescent="0.2">
      <c r="A114" s="147" t="s">
        <v>402</v>
      </c>
      <c r="B114" s="148" t="s">
        <v>403</v>
      </c>
      <c r="C114" s="8" t="s">
        <v>12</v>
      </c>
      <c r="D114" s="149" t="s">
        <v>152</v>
      </c>
      <c r="E114" s="46" t="s">
        <v>379</v>
      </c>
      <c r="F114" s="142">
        <v>42338</v>
      </c>
      <c r="G114" s="140" t="s">
        <v>16</v>
      </c>
      <c r="H114" s="140">
        <v>0</v>
      </c>
      <c r="I114" s="46" t="s">
        <v>17</v>
      </c>
      <c r="J114" s="143">
        <v>1</v>
      </c>
      <c r="K114" s="52" t="s">
        <v>404</v>
      </c>
    </row>
    <row r="115" spans="1:11" ht="140.25" x14ac:dyDescent="0.2">
      <c r="A115" s="35" t="s">
        <v>405</v>
      </c>
      <c r="B115" s="7" t="s">
        <v>406</v>
      </c>
      <c r="C115" s="8" t="s">
        <v>12</v>
      </c>
      <c r="D115" s="149" t="s">
        <v>67</v>
      </c>
      <c r="E115" s="9" t="s">
        <v>379</v>
      </c>
      <c r="F115" s="10" t="s">
        <v>407</v>
      </c>
      <c r="G115" s="149" t="s">
        <v>16</v>
      </c>
      <c r="H115" s="149">
        <v>0</v>
      </c>
      <c r="I115" s="9" t="s">
        <v>17</v>
      </c>
      <c r="J115" s="150">
        <v>1</v>
      </c>
      <c r="K115" s="12" t="s">
        <v>408</v>
      </c>
    </row>
    <row r="116" spans="1:11" s="35" customFormat="1" ht="63.75" x14ac:dyDescent="0.25">
      <c r="A116" s="35" t="s">
        <v>409</v>
      </c>
      <c r="B116" s="35" t="s">
        <v>410</v>
      </c>
      <c r="C116" s="8" t="s">
        <v>12</v>
      </c>
      <c r="D116" s="9" t="s">
        <v>411</v>
      </c>
      <c r="E116" s="8" t="s">
        <v>379</v>
      </c>
      <c r="F116" s="8" t="s">
        <v>412</v>
      </c>
      <c r="G116" s="8" t="s">
        <v>16</v>
      </c>
      <c r="H116" s="8">
        <v>0</v>
      </c>
      <c r="I116" s="9" t="s">
        <v>17</v>
      </c>
      <c r="J116" s="38">
        <v>1</v>
      </c>
      <c r="K116" s="12" t="s">
        <v>413</v>
      </c>
    </row>
    <row r="117" spans="1:11" ht="63.75" x14ac:dyDescent="0.2">
      <c r="A117" s="35" t="s">
        <v>414</v>
      </c>
      <c r="B117" s="35" t="s">
        <v>415</v>
      </c>
      <c r="C117" s="8" t="s">
        <v>12</v>
      </c>
      <c r="D117" s="9" t="s">
        <v>411</v>
      </c>
      <c r="E117" s="8" t="s">
        <v>379</v>
      </c>
      <c r="F117" s="8" t="s">
        <v>416</v>
      </c>
      <c r="G117" s="8" t="s">
        <v>16</v>
      </c>
      <c r="H117" s="149">
        <v>0</v>
      </c>
      <c r="I117" s="9" t="s">
        <v>17</v>
      </c>
      <c r="J117" s="11">
        <v>1</v>
      </c>
      <c r="K117" s="12" t="s">
        <v>417</v>
      </c>
    </row>
    <row r="118" spans="1:11" s="144" customFormat="1" ht="51" x14ac:dyDescent="0.2">
      <c r="A118" s="147" t="s">
        <v>418</v>
      </c>
      <c r="B118" s="7" t="s">
        <v>38</v>
      </c>
      <c r="C118" s="8" t="s">
        <v>12</v>
      </c>
      <c r="D118" s="149" t="s">
        <v>35</v>
      </c>
      <c r="E118" s="9" t="s">
        <v>379</v>
      </c>
      <c r="F118" s="10" t="s">
        <v>419</v>
      </c>
      <c r="G118" s="151">
        <v>12700000</v>
      </c>
      <c r="H118" s="145">
        <v>12</v>
      </c>
      <c r="I118" s="9" t="s">
        <v>389</v>
      </c>
      <c r="J118" s="152">
        <v>1</v>
      </c>
      <c r="K118" s="12" t="s">
        <v>420</v>
      </c>
    </row>
    <row r="119" spans="1:11" s="144" customFormat="1" ht="51" x14ac:dyDescent="0.2">
      <c r="A119" s="147" t="s">
        <v>421</v>
      </c>
      <c r="B119" s="7" t="s">
        <v>38</v>
      </c>
      <c r="C119" s="8" t="s">
        <v>12</v>
      </c>
      <c r="D119" s="149" t="s">
        <v>35</v>
      </c>
      <c r="E119" s="145" t="s">
        <v>383</v>
      </c>
      <c r="F119" s="153" t="s">
        <v>422</v>
      </c>
      <c r="G119" s="151">
        <v>8000000</v>
      </c>
      <c r="H119" s="145">
        <v>20</v>
      </c>
      <c r="I119" s="39" t="s">
        <v>389</v>
      </c>
      <c r="J119" s="152">
        <v>1</v>
      </c>
      <c r="K119" s="12" t="s">
        <v>423</v>
      </c>
    </row>
    <row r="120" spans="1:11" ht="51" x14ac:dyDescent="0.2">
      <c r="A120" s="35" t="s">
        <v>424</v>
      </c>
      <c r="B120" s="7" t="s">
        <v>38</v>
      </c>
      <c r="C120" s="8" t="s">
        <v>12</v>
      </c>
      <c r="D120" s="149" t="s">
        <v>35</v>
      </c>
      <c r="E120" s="14" t="s">
        <v>383</v>
      </c>
      <c r="F120" s="154" t="s">
        <v>425</v>
      </c>
      <c r="G120" s="151">
        <v>10000000</v>
      </c>
      <c r="H120" s="145">
        <v>25</v>
      </c>
      <c r="I120" s="9" t="s">
        <v>17</v>
      </c>
      <c r="J120" s="152">
        <v>100</v>
      </c>
      <c r="K120" s="12" t="s">
        <v>426</v>
      </c>
    </row>
    <row r="121" spans="1:11" ht="89.25" x14ac:dyDescent="0.2">
      <c r="A121" s="35" t="s">
        <v>427</v>
      </c>
      <c r="B121" s="7" t="s">
        <v>428</v>
      </c>
      <c r="C121" s="8" t="s">
        <v>12</v>
      </c>
      <c r="D121" s="9" t="s">
        <v>354</v>
      </c>
      <c r="E121" s="19" t="s">
        <v>383</v>
      </c>
      <c r="F121" s="8" t="s">
        <v>429</v>
      </c>
      <c r="G121" s="8" t="s">
        <v>16</v>
      </c>
      <c r="H121" s="149">
        <v>0</v>
      </c>
      <c r="I121" s="9" t="s">
        <v>17</v>
      </c>
      <c r="J121" s="11">
        <v>1</v>
      </c>
      <c r="K121" s="12" t="s">
        <v>430</v>
      </c>
    </row>
    <row r="122" spans="1:11" ht="63.75" x14ac:dyDescent="0.2">
      <c r="A122" s="35" t="s">
        <v>431</v>
      </c>
      <c r="B122" s="35" t="s">
        <v>432</v>
      </c>
      <c r="C122" s="8" t="s">
        <v>12</v>
      </c>
      <c r="D122" s="9" t="s">
        <v>411</v>
      </c>
      <c r="E122" s="19" t="s">
        <v>383</v>
      </c>
      <c r="F122" s="8" t="s">
        <v>433</v>
      </c>
      <c r="G122" s="8" t="s">
        <v>16</v>
      </c>
      <c r="H122" s="149">
        <v>0</v>
      </c>
      <c r="I122" s="9" t="s">
        <v>17</v>
      </c>
      <c r="J122" s="11">
        <v>1</v>
      </c>
      <c r="K122" s="12" t="s">
        <v>417</v>
      </c>
    </row>
    <row r="123" spans="1:11" ht="89.25" x14ac:dyDescent="0.2">
      <c r="A123" s="35" t="s">
        <v>434</v>
      </c>
      <c r="B123" s="7" t="s">
        <v>435</v>
      </c>
      <c r="C123" s="8" t="s">
        <v>12</v>
      </c>
      <c r="D123" s="9" t="s">
        <v>354</v>
      </c>
      <c r="E123" s="8" t="s">
        <v>436</v>
      </c>
      <c r="F123" s="8" t="s">
        <v>437</v>
      </c>
      <c r="G123" s="8" t="s">
        <v>16</v>
      </c>
      <c r="H123" s="149">
        <v>0</v>
      </c>
      <c r="I123" s="9" t="s">
        <v>17</v>
      </c>
      <c r="J123" s="11">
        <v>1</v>
      </c>
      <c r="K123" s="12" t="s">
        <v>438</v>
      </c>
    </row>
    <row r="124" spans="1:11" ht="63.75" x14ac:dyDescent="0.2">
      <c r="A124" s="17" t="s">
        <v>61</v>
      </c>
      <c r="B124" s="7" t="s">
        <v>62</v>
      </c>
      <c r="C124" s="8" t="s">
        <v>12</v>
      </c>
      <c r="D124" s="149" t="s">
        <v>35</v>
      </c>
      <c r="E124" s="8" t="s">
        <v>439</v>
      </c>
      <c r="F124" s="20">
        <v>42340</v>
      </c>
      <c r="G124" s="8" t="s">
        <v>16</v>
      </c>
      <c r="H124" s="149">
        <v>10</v>
      </c>
      <c r="I124" s="9" t="s">
        <v>17</v>
      </c>
      <c r="J124" s="11">
        <v>1</v>
      </c>
      <c r="K124" s="12" t="s">
        <v>440</v>
      </c>
    </row>
    <row r="125" spans="1:11" ht="51" x14ac:dyDescent="0.2">
      <c r="A125" s="17" t="s">
        <v>441</v>
      </c>
      <c r="B125" s="7" t="s">
        <v>442</v>
      </c>
      <c r="C125" s="8" t="s">
        <v>12</v>
      </c>
      <c r="D125" s="149" t="s">
        <v>35</v>
      </c>
      <c r="E125" s="8" t="s">
        <v>439</v>
      </c>
      <c r="F125" s="20" t="s">
        <v>443</v>
      </c>
      <c r="G125" s="8" t="s">
        <v>16</v>
      </c>
      <c r="H125" s="149">
        <v>20</v>
      </c>
      <c r="I125" s="9" t="s">
        <v>17</v>
      </c>
      <c r="J125" s="11">
        <v>1</v>
      </c>
      <c r="K125" s="12" t="s">
        <v>444</v>
      </c>
    </row>
    <row r="126" spans="1:11" ht="63.75" x14ac:dyDescent="0.2">
      <c r="A126" s="17" t="s">
        <v>445</v>
      </c>
      <c r="B126" s="7" t="s">
        <v>38</v>
      </c>
      <c r="C126" s="8" t="s">
        <v>12</v>
      </c>
      <c r="D126" s="149" t="s">
        <v>35</v>
      </c>
      <c r="E126" s="8" t="s">
        <v>439</v>
      </c>
      <c r="F126" s="20">
        <v>42353</v>
      </c>
      <c r="G126" s="8" t="s">
        <v>16</v>
      </c>
      <c r="H126" s="149">
        <v>29</v>
      </c>
      <c r="I126" s="9" t="s">
        <v>17</v>
      </c>
      <c r="J126" s="11">
        <v>1</v>
      </c>
      <c r="K126" s="12" t="s">
        <v>446</v>
      </c>
    </row>
    <row r="127" spans="1:11" ht="63.75" x14ac:dyDescent="0.2">
      <c r="A127" s="35" t="s">
        <v>447</v>
      </c>
      <c r="B127" s="35" t="s">
        <v>448</v>
      </c>
      <c r="C127" s="8" t="s">
        <v>12</v>
      </c>
      <c r="D127" s="9" t="s">
        <v>411</v>
      </c>
      <c r="E127" s="19" t="s">
        <v>42</v>
      </c>
      <c r="F127" s="8" t="s">
        <v>449</v>
      </c>
      <c r="G127" s="8" t="s">
        <v>16</v>
      </c>
      <c r="H127" s="149"/>
      <c r="I127" s="8"/>
      <c r="J127" s="11"/>
      <c r="K127" s="12" t="s">
        <v>450</v>
      </c>
    </row>
    <row r="128" spans="1:11" x14ac:dyDescent="0.2">
      <c r="A128" s="35"/>
      <c r="B128" s="7"/>
      <c r="C128" s="8"/>
      <c r="D128" s="9"/>
      <c r="E128" s="19"/>
      <c r="F128" s="8"/>
      <c r="G128" s="8"/>
      <c r="H128" s="149"/>
      <c r="I128" s="8"/>
      <c r="J128" s="11"/>
      <c r="K128" s="12"/>
    </row>
    <row r="129" spans="1:11" x14ac:dyDescent="0.2">
      <c r="A129" s="35"/>
      <c r="B129" s="7"/>
      <c r="C129" s="8"/>
      <c r="D129" s="149"/>
      <c r="E129" s="8"/>
      <c r="F129" s="8"/>
      <c r="G129" s="8"/>
      <c r="H129" s="149"/>
      <c r="I129" s="8"/>
      <c r="J129" s="9"/>
      <c r="K129" s="12"/>
    </row>
    <row r="130" spans="1:11" x14ac:dyDescent="0.2">
      <c r="A130" s="35"/>
      <c r="B130" s="7"/>
      <c r="C130" s="8"/>
      <c r="D130" s="149"/>
      <c r="E130" s="35"/>
      <c r="F130" s="9"/>
      <c r="G130" s="8"/>
      <c r="H130" s="149"/>
      <c r="I130" s="8"/>
      <c r="J130" s="9"/>
      <c r="K130" s="8"/>
    </row>
    <row r="131" spans="1:11" x14ac:dyDescent="0.2">
      <c r="A131" s="35"/>
      <c r="B131" s="7"/>
      <c r="C131" s="8"/>
      <c r="D131" s="149"/>
      <c r="E131" s="35"/>
      <c r="F131" s="9"/>
      <c r="G131" s="8"/>
      <c r="H131" s="149"/>
      <c r="I131" s="8"/>
      <c r="J131" s="9"/>
      <c r="K131" s="8"/>
    </row>
    <row r="132" spans="1:11" x14ac:dyDescent="0.2">
      <c r="A132" s="35"/>
      <c r="B132" s="7"/>
      <c r="C132" s="8"/>
      <c r="D132" s="149"/>
      <c r="E132" s="35"/>
      <c r="F132" s="9"/>
      <c r="G132" s="8"/>
      <c r="H132" s="149"/>
      <c r="I132" s="8"/>
      <c r="J132" s="9"/>
      <c r="K132" s="8"/>
    </row>
    <row r="133" spans="1:11" x14ac:dyDescent="0.2">
      <c r="A133" s="22"/>
      <c r="B133" s="44"/>
      <c r="C133" s="22"/>
      <c r="D133" s="22"/>
      <c r="E133" s="22"/>
      <c r="F133" s="22"/>
      <c r="G133" s="155"/>
      <c r="H133" s="22"/>
      <c r="I133" s="22"/>
      <c r="J133" s="22"/>
      <c r="K133" s="22"/>
    </row>
    <row r="134" spans="1:11" x14ac:dyDescent="0.2">
      <c r="A134" s="156"/>
      <c r="B134" s="156"/>
      <c r="C134" s="22"/>
      <c r="D134" s="22"/>
      <c r="E134" s="22"/>
      <c r="F134" s="22"/>
      <c r="G134" s="155"/>
      <c r="H134" s="22"/>
      <c r="I134" s="22"/>
      <c r="J134" s="22"/>
      <c r="K134" s="22"/>
    </row>
    <row r="135" spans="1:11" x14ac:dyDescent="0.2">
      <c r="A135" s="156"/>
      <c r="B135" s="156"/>
      <c r="C135" s="22"/>
      <c r="D135" s="22"/>
      <c r="E135" s="22"/>
      <c r="F135" s="22"/>
      <c r="G135" s="155"/>
      <c r="H135" s="22"/>
      <c r="I135" s="22"/>
      <c r="J135" s="22"/>
      <c r="K135" s="22"/>
    </row>
    <row r="136" spans="1:11" x14ac:dyDescent="0.2">
      <c r="A136" s="156"/>
      <c r="B136" s="156"/>
      <c r="C136" s="22"/>
      <c r="D136" s="22"/>
      <c r="E136" s="22"/>
      <c r="F136" s="22"/>
      <c r="G136" s="155"/>
      <c r="H136" s="22"/>
      <c r="I136" s="22"/>
      <c r="J136" s="22"/>
      <c r="K136" s="22"/>
    </row>
    <row r="137" spans="1:11" x14ac:dyDescent="0.2">
      <c r="A137" s="156"/>
      <c r="B137" s="156"/>
      <c r="C137" s="22"/>
      <c r="D137" s="22"/>
      <c r="E137" s="22"/>
      <c r="F137" s="22"/>
      <c r="G137" s="155"/>
      <c r="H137" s="22"/>
      <c r="I137" s="22"/>
      <c r="J137" s="22"/>
      <c r="K137" s="22"/>
    </row>
    <row r="138" spans="1:11" x14ac:dyDescent="0.2">
      <c r="A138" s="156"/>
      <c r="B138" s="156"/>
      <c r="C138" s="22"/>
      <c r="D138" s="22"/>
      <c r="E138" s="22"/>
      <c r="F138" s="22"/>
      <c r="G138" s="157"/>
      <c r="H138" s="22"/>
      <c r="I138" s="22"/>
      <c r="J138" s="22"/>
      <c r="K138" s="22"/>
    </row>
    <row r="139" spans="1:11" x14ac:dyDescent="0.2">
      <c r="A139" s="156"/>
      <c r="B139" s="156"/>
      <c r="C139" s="22"/>
      <c r="D139" s="22"/>
      <c r="E139" s="22"/>
      <c r="F139" s="22"/>
      <c r="G139" s="155"/>
      <c r="H139" s="22"/>
      <c r="I139" s="22"/>
      <c r="J139" s="22"/>
      <c r="K139" s="22"/>
    </row>
    <row r="140" spans="1:11" x14ac:dyDescent="0.2">
      <c r="A140" s="156"/>
      <c r="B140" s="156"/>
      <c r="C140" s="22"/>
      <c r="D140" s="22"/>
      <c r="E140" s="22"/>
      <c r="F140" s="22"/>
      <c r="G140" s="155"/>
      <c r="H140" s="22"/>
      <c r="I140" s="22"/>
      <c r="J140" s="22"/>
      <c r="K140" s="22"/>
    </row>
    <row r="141" spans="1:11" x14ac:dyDescent="0.2">
      <c r="A141" s="156"/>
      <c r="B141" s="156"/>
      <c r="C141" s="22"/>
      <c r="D141" s="22"/>
      <c r="E141" s="22"/>
      <c r="F141" s="22"/>
      <c r="G141" s="155"/>
      <c r="H141" s="22"/>
      <c r="I141" s="22"/>
      <c r="J141" s="22"/>
      <c r="K141" s="22"/>
    </row>
    <row r="142" spans="1:11" x14ac:dyDescent="0.2">
      <c r="A142" s="156"/>
      <c r="B142" s="156"/>
      <c r="C142" s="22"/>
      <c r="D142" s="22"/>
      <c r="E142" s="22"/>
      <c r="F142" s="22"/>
      <c r="G142" s="155"/>
      <c r="H142" s="22"/>
      <c r="I142" s="22"/>
      <c r="J142" s="22"/>
      <c r="K142" s="22"/>
    </row>
    <row r="143" spans="1:11" x14ac:dyDescent="0.2">
      <c r="A143" s="156"/>
      <c r="B143" s="156"/>
      <c r="C143" s="22"/>
      <c r="D143" s="22"/>
      <c r="E143" s="22"/>
      <c r="F143" s="22"/>
      <c r="G143" s="155"/>
      <c r="H143" s="22"/>
      <c r="I143" s="22"/>
      <c r="J143" s="22"/>
      <c r="K143" s="22"/>
    </row>
    <row r="144" spans="1:11" x14ac:dyDescent="0.2">
      <c r="A144" s="156"/>
      <c r="B144" s="156"/>
      <c r="C144" s="22"/>
      <c r="D144" s="22"/>
      <c r="E144" s="22"/>
      <c r="F144" s="22"/>
      <c r="G144" s="155"/>
      <c r="H144" s="22"/>
      <c r="I144" s="22"/>
      <c r="J144" s="22"/>
      <c r="K144" s="22"/>
    </row>
    <row r="145" spans="1:11" x14ac:dyDescent="0.2">
      <c r="A145" s="156"/>
      <c r="B145" s="156"/>
      <c r="C145" s="22"/>
      <c r="D145" s="22"/>
      <c r="E145" s="22"/>
      <c r="F145" s="22"/>
      <c r="G145" s="155"/>
      <c r="H145" s="22"/>
      <c r="I145" s="22"/>
      <c r="J145" s="22"/>
      <c r="K145" s="22"/>
    </row>
    <row r="146" spans="1:11" x14ac:dyDescent="0.2">
      <c r="A146" s="156"/>
      <c r="B146" s="156"/>
      <c r="C146" s="22"/>
      <c r="D146" s="22"/>
      <c r="E146" s="22"/>
      <c r="F146" s="22"/>
      <c r="G146" s="155"/>
      <c r="H146" s="22"/>
      <c r="I146" s="22"/>
      <c r="J146" s="22"/>
      <c r="K146" s="22"/>
    </row>
    <row r="147" spans="1:11" x14ac:dyDescent="0.2">
      <c r="A147" s="156"/>
      <c r="B147" s="156"/>
      <c r="C147" s="22"/>
      <c r="D147" s="22"/>
      <c r="E147" s="22"/>
      <c r="F147" s="22"/>
      <c r="G147" s="155"/>
      <c r="H147" s="22"/>
      <c r="I147" s="22"/>
      <c r="J147" s="22"/>
      <c r="K147" s="22"/>
    </row>
    <row r="148" spans="1:11" x14ac:dyDescent="0.2">
      <c r="A148" s="156"/>
      <c r="B148" s="156"/>
      <c r="C148" s="22"/>
      <c r="D148" s="22"/>
      <c r="E148" s="22"/>
      <c r="F148" s="22"/>
      <c r="G148" s="155"/>
      <c r="H148" s="22"/>
      <c r="I148" s="22"/>
      <c r="J148" s="22"/>
      <c r="K148" s="22"/>
    </row>
    <row r="149" spans="1:11" x14ac:dyDescent="0.2">
      <c r="A149" s="156"/>
      <c r="B149" s="156"/>
      <c r="C149" s="22"/>
      <c r="D149" s="22"/>
      <c r="E149" s="22"/>
      <c r="F149" s="22"/>
      <c r="G149" s="155"/>
      <c r="H149" s="22"/>
      <c r="I149" s="22"/>
      <c r="J149" s="22"/>
      <c r="K149" s="22"/>
    </row>
    <row r="150" spans="1:11" x14ac:dyDescent="0.2">
      <c r="A150" s="156"/>
      <c r="B150" s="156"/>
      <c r="C150" s="22"/>
      <c r="D150" s="22"/>
      <c r="E150" s="22"/>
      <c r="F150" s="22"/>
      <c r="G150" s="155"/>
      <c r="H150" s="22"/>
      <c r="I150" s="22"/>
      <c r="J150" s="22"/>
      <c r="K150" s="22"/>
    </row>
    <row r="151" spans="1:11" x14ac:dyDescent="0.2">
      <c r="A151" s="156"/>
      <c r="B151" s="156"/>
      <c r="C151" s="22"/>
      <c r="D151" s="22"/>
      <c r="E151" s="22"/>
      <c r="F151" s="22"/>
      <c r="G151" s="155"/>
      <c r="H151" s="22"/>
      <c r="I151" s="22"/>
      <c r="J151" s="22"/>
      <c r="K151" s="22"/>
    </row>
    <row r="152" spans="1:11" x14ac:dyDescent="0.2">
      <c r="A152" s="156"/>
      <c r="B152" s="156"/>
      <c r="C152" s="22"/>
      <c r="D152" s="22"/>
      <c r="E152" s="22"/>
      <c r="F152" s="22"/>
      <c r="G152" s="155"/>
      <c r="H152" s="22"/>
      <c r="I152" s="22"/>
      <c r="J152" s="22"/>
      <c r="K152" s="22"/>
    </row>
    <row r="153" spans="1:11" x14ac:dyDescent="0.2">
      <c r="A153" s="156"/>
      <c r="B153" s="156"/>
      <c r="C153" s="22"/>
      <c r="D153" s="22"/>
      <c r="E153" s="22"/>
      <c r="F153" s="22"/>
      <c r="G153" s="155"/>
      <c r="H153" s="22"/>
      <c r="I153" s="22"/>
      <c r="J153" s="22"/>
      <c r="K153" s="22"/>
    </row>
    <row r="154" spans="1:11" x14ac:dyDescent="0.2">
      <c r="A154" s="156"/>
      <c r="B154" s="156"/>
      <c r="C154" s="22"/>
      <c r="D154" s="22"/>
      <c r="E154" s="22"/>
      <c r="F154" s="22"/>
      <c r="G154" s="155"/>
      <c r="H154" s="22"/>
      <c r="I154" s="22"/>
      <c r="J154" s="22"/>
      <c r="K154" s="22"/>
    </row>
    <row r="155" spans="1:11" x14ac:dyDescent="0.2">
      <c r="A155" s="156"/>
      <c r="B155" s="156"/>
      <c r="C155" s="22"/>
      <c r="D155" s="22"/>
      <c r="E155" s="22"/>
      <c r="F155" s="22"/>
      <c r="G155" s="155"/>
      <c r="H155" s="22"/>
      <c r="I155" s="22"/>
      <c r="J155" s="22"/>
      <c r="K155" s="22"/>
    </row>
    <row r="156" spans="1:11" x14ac:dyDescent="0.2">
      <c r="A156" s="156"/>
      <c r="B156" s="156"/>
      <c r="C156" s="22"/>
      <c r="D156" s="22"/>
      <c r="E156" s="22"/>
      <c r="F156" s="22"/>
      <c r="G156" s="155"/>
      <c r="H156" s="22"/>
      <c r="I156" s="22"/>
      <c r="J156" s="22"/>
      <c r="K156" s="22"/>
    </row>
    <row r="157" spans="1:11" x14ac:dyDescent="0.2">
      <c r="A157" s="156"/>
      <c r="B157" s="156"/>
      <c r="C157" s="22"/>
      <c r="D157" s="22"/>
      <c r="E157" s="22"/>
      <c r="F157" s="22"/>
      <c r="G157" s="155"/>
      <c r="H157" s="22"/>
      <c r="I157" s="22"/>
      <c r="J157" s="22"/>
      <c r="K157" s="22"/>
    </row>
    <row r="158" spans="1:11" x14ac:dyDescent="0.2">
      <c r="A158" s="156"/>
      <c r="B158" s="156"/>
      <c r="C158" s="22"/>
      <c r="D158" s="22"/>
      <c r="E158" s="22"/>
      <c r="F158" s="22"/>
      <c r="G158" s="155"/>
      <c r="H158" s="22"/>
      <c r="I158" s="22"/>
      <c r="J158" s="22"/>
      <c r="K158" s="22"/>
    </row>
    <row r="159" spans="1:11" x14ac:dyDescent="0.2">
      <c r="A159" s="156"/>
      <c r="B159" s="156"/>
      <c r="C159" s="22"/>
      <c r="D159" s="22"/>
      <c r="E159" s="22"/>
      <c r="F159" s="22"/>
      <c r="G159" s="155"/>
      <c r="H159" s="22"/>
      <c r="I159" s="22"/>
      <c r="J159" s="22"/>
      <c r="K159" s="22"/>
    </row>
    <row r="160" spans="1:11" x14ac:dyDescent="0.2">
      <c r="A160" s="156"/>
      <c r="B160" s="156"/>
      <c r="C160" s="22"/>
      <c r="D160" s="22"/>
      <c r="E160" s="22"/>
      <c r="F160" s="22"/>
      <c r="G160" s="155"/>
      <c r="H160" s="22"/>
      <c r="I160" s="22"/>
      <c r="J160" s="22"/>
      <c r="K160" s="22"/>
    </row>
    <row r="161" spans="1:11" x14ac:dyDescent="0.2">
      <c r="A161" s="156"/>
      <c r="B161" s="156"/>
      <c r="C161" s="22"/>
      <c r="D161" s="22"/>
      <c r="E161" s="22"/>
      <c r="F161" s="22"/>
      <c r="G161" s="155"/>
      <c r="H161" s="22"/>
      <c r="I161" s="22"/>
      <c r="J161" s="22"/>
      <c r="K161" s="22"/>
    </row>
    <row r="162" spans="1:11" x14ac:dyDescent="0.2">
      <c r="A162" s="156"/>
      <c r="B162" s="156"/>
      <c r="C162" s="22"/>
      <c r="D162" s="22"/>
      <c r="E162" s="22"/>
      <c r="F162" s="22"/>
      <c r="G162" s="155"/>
      <c r="H162" s="22"/>
      <c r="I162" s="22"/>
      <c r="J162" s="22"/>
      <c r="K162" s="22"/>
    </row>
    <row r="163" spans="1:11" x14ac:dyDescent="0.2">
      <c r="A163" s="156"/>
      <c r="B163" s="156"/>
      <c r="C163" s="22"/>
      <c r="D163" s="22"/>
      <c r="E163" s="22"/>
      <c r="F163" s="22"/>
      <c r="G163" s="155"/>
      <c r="H163" s="22"/>
      <c r="I163" s="22"/>
      <c r="J163" s="22"/>
      <c r="K163" s="22"/>
    </row>
    <row r="164" spans="1:11" x14ac:dyDescent="0.2">
      <c r="A164" s="156"/>
      <c r="B164" s="156"/>
      <c r="C164" s="22"/>
      <c r="D164" s="22"/>
      <c r="E164" s="22"/>
      <c r="F164" s="22"/>
      <c r="G164" s="155"/>
      <c r="H164" s="22"/>
      <c r="I164" s="22"/>
      <c r="J164" s="22"/>
      <c r="K164" s="22"/>
    </row>
    <row r="165" spans="1:11" x14ac:dyDescent="0.2">
      <c r="A165" s="156"/>
      <c r="B165" s="156"/>
      <c r="C165" s="22"/>
      <c r="D165" s="22"/>
      <c r="E165" s="22"/>
      <c r="F165" s="22"/>
      <c r="G165" s="155"/>
      <c r="H165" s="22"/>
      <c r="I165" s="22"/>
      <c r="J165" s="22"/>
      <c r="K165" s="22"/>
    </row>
    <row r="166" spans="1:11" x14ac:dyDescent="0.2">
      <c r="A166" s="156"/>
      <c r="B166" s="156"/>
      <c r="C166" s="22"/>
      <c r="D166" s="22"/>
      <c r="E166" s="22"/>
      <c r="F166" s="22"/>
      <c r="G166" s="155"/>
      <c r="H166" s="22"/>
      <c r="I166" s="22"/>
      <c r="J166" s="22"/>
      <c r="K166" s="22"/>
    </row>
    <row r="167" spans="1:11" x14ac:dyDescent="0.2">
      <c r="A167" s="156"/>
      <c r="B167" s="156"/>
      <c r="C167" s="22"/>
      <c r="D167" s="22"/>
      <c r="E167" s="22"/>
      <c r="F167" s="22"/>
      <c r="G167" s="155"/>
      <c r="H167" s="22"/>
      <c r="I167" s="22"/>
      <c r="J167" s="22"/>
      <c r="K167" s="22"/>
    </row>
    <row r="168" spans="1:11" x14ac:dyDescent="0.2">
      <c r="A168" s="156"/>
      <c r="B168" s="156"/>
      <c r="C168" s="22"/>
      <c r="D168" s="22"/>
      <c r="E168" s="22"/>
      <c r="F168" s="22"/>
      <c r="G168" s="155"/>
      <c r="H168" s="22"/>
      <c r="I168" s="22"/>
      <c r="J168" s="22"/>
      <c r="K168" s="22"/>
    </row>
    <row r="169" spans="1:11" x14ac:dyDescent="0.2">
      <c r="A169" s="156"/>
      <c r="B169" s="156"/>
      <c r="C169" s="22"/>
      <c r="D169" s="22"/>
      <c r="E169" s="22"/>
      <c r="F169" s="22"/>
      <c r="G169" s="155"/>
      <c r="H169" s="22"/>
      <c r="I169" s="22"/>
      <c r="J169" s="22"/>
      <c r="K169" s="22"/>
    </row>
    <row r="170" spans="1:11" x14ac:dyDescent="0.2">
      <c r="A170" s="156"/>
      <c r="B170" s="156"/>
      <c r="C170" s="22"/>
      <c r="D170" s="22"/>
      <c r="E170" s="22"/>
      <c r="F170" s="22"/>
      <c r="G170" s="155"/>
      <c r="H170" s="22"/>
      <c r="I170" s="22"/>
      <c r="J170" s="22"/>
      <c r="K170" s="22"/>
    </row>
    <row r="171" spans="1:11" x14ac:dyDescent="0.2">
      <c r="A171" s="156"/>
      <c r="B171" s="156"/>
      <c r="C171" s="22"/>
      <c r="D171" s="22"/>
      <c r="E171" s="22"/>
      <c r="F171" s="22"/>
      <c r="G171" s="155"/>
      <c r="H171" s="22"/>
      <c r="I171" s="22"/>
      <c r="J171" s="22"/>
      <c r="K171" s="22"/>
    </row>
    <row r="172" spans="1:11" x14ac:dyDescent="0.2">
      <c r="A172" s="156"/>
      <c r="B172" s="156"/>
      <c r="C172" s="22"/>
      <c r="D172" s="22"/>
      <c r="E172" s="22"/>
      <c r="F172" s="22"/>
      <c r="G172" s="155"/>
      <c r="H172" s="22"/>
      <c r="I172" s="22"/>
      <c r="J172" s="22"/>
      <c r="K172" s="22"/>
    </row>
    <row r="173" spans="1:11" x14ac:dyDescent="0.2">
      <c r="A173" s="156"/>
      <c r="B173" s="156"/>
      <c r="C173" s="22"/>
      <c r="D173" s="22"/>
      <c r="E173" s="22"/>
      <c r="F173" s="22"/>
      <c r="G173" s="155"/>
      <c r="H173" s="22"/>
      <c r="I173" s="22"/>
      <c r="J173" s="22"/>
      <c r="K173" s="22"/>
    </row>
    <row r="174" spans="1:11" x14ac:dyDescent="0.2">
      <c r="A174" s="156"/>
      <c r="B174" s="156"/>
      <c r="C174" s="22"/>
      <c r="D174" s="22"/>
      <c r="E174" s="22"/>
      <c r="F174" s="22"/>
      <c r="G174" s="155"/>
      <c r="H174" s="22"/>
      <c r="I174" s="22"/>
      <c r="J174" s="22"/>
      <c r="K174" s="22"/>
    </row>
    <row r="175" spans="1:11" x14ac:dyDescent="0.2">
      <c r="A175" s="156"/>
      <c r="B175" s="156"/>
      <c r="C175" s="22"/>
      <c r="D175" s="22"/>
      <c r="E175" s="22"/>
      <c r="F175" s="22"/>
      <c r="G175" s="155"/>
      <c r="H175" s="22"/>
      <c r="I175" s="22"/>
      <c r="J175" s="22"/>
      <c r="K175" s="22"/>
    </row>
    <row r="176" spans="1:11" x14ac:dyDescent="0.2">
      <c r="A176" s="156"/>
      <c r="B176" s="156"/>
      <c r="C176" s="22"/>
      <c r="D176" s="22"/>
      <c r="E176" s="22"/>
      <c r="F176" s="22"/>
      <c r="G176" s="155"/>
      <c r="H176" s="22"/>
      <c r="I176" s="22"/>
      <c r="J176" s="22"/>
      <c r="K176" s="22"/>
    </row>
    <row r="177" spans="1:11" x14ac:dyDescent="0.2">
      <c r="A177" s="156"/>
      <c r="B177" s="156"/>
      <c r="C177" s="22"/>
      <c r="D177" s="22"/>
      <c r="E177" s="22"/>
      <c r="F177" s="22"/>
      <c r="G177" s="155"/>
      <c r="H177" s="22"/>
      <c r="I177" s="22"/>
      <c r="J177" s="22"/>
      <c r="K177" s="22"/>
    </row>
    <row r="178" spans="1:11" x14ac:dyDescent="0.2">
      <c r="A178" s="156"/>
      <c r="B178" s="156"/>
      <c r="C178" s="22"/>
      <c r="D178" s="22"/>
      <c r="E178" s="22"/>
      <c r="F178" s="22"/>
      <c r="G178" s="155"/>
      <c r="H178" s="22"/>
      <c r="I178" s="22"/>
      <c r="J178" s="22"/>
      <c r="K178" s="22"/>
    </row>
    <row r="179" spans="1:11" x14ac:dyDescent="0.2">
      <c r="A179" s="156"/>
      <c r="B179" s="156"/>
      <c r="C179" s="22"/>
      <c r="D179" s="22"/>
      <c r="E179" s="22"/>
      <c r="F179" s="22"/>
      <c r="G179" s="155"/>
      <c r="H179" s="22"/>
      <c r="I179" s="22"/>
      <c r="J179" s="22"/>
      <c r="K179" s="22"/>
    </row>
    <row r="180" spans="1:11" x14ac:dyDescent="0.2">
      <c r="A180" s="156"/>
      <c r="B180" s="156"/>
      <c r="C180" s="22"/>
      <c r="D180" s="22"/>
      <c r="E180" s="22"/>
      <c r="F180" s="22"/>
      <c r="G180" s="155"/>
      <c r="H180" s="22"/>
      <c r="I180" s="22"/>
      <c r="J180" s="22"/>
      <c r="K180" s="22"/>
    </row>
    <row r="181" spans="1:11" x14ac:dyDescent="0.2">
      <c r="A181" s="156"/>
      <c r="B181" s="156"/>
      <c r="C181" s="22"/>
      <c r="D181" s="22"/>
      <c r="E181" s="22"/>
      <c r="F181" s="22"/>
      <c r="G181" s="155"/>
      <c r="H181" s="22"/>
      <c r="I181" s="22"/>
      <c r="J181" s="22"/>
      <c r="K181" s="22"/>
    </row>
    <row r="182" spans="1:11" s="36" customFormat="1" ht="14.25" x14ac:dyDescent="0.2">
      <c r="A182" s="131"/>
      <c r="B182" s="131"/>
      <c r="C182" s="40"/>
      <c r="D182" s="40"/>
      <c r="E182" s="40"/>
      <c r="F182" s="40"/>
      <c r="G182" s="42"/>
      <c r="H182" s="40"/>
      <c r="I182" s="40"/>
      <c r="J182" s="40"/>
      <c r="K182" s="40"/>
    </row>
    <row r="183" spans="1:11" s="36" customFormat="1" ht="14.25" x14ac:dyDescent="0.2">
      <c r="A183" s="131"/>
      <c r="B183" s="131"/>
      <c r="C183" s="40"/>
      <c r="D183" s="40"/>
      <c r="E183" s="40"/>
      <c r="F183" s="40"/>
      <c r="G183" s="42"/>
      <c r="H183" s="40"/>
      <c r="I183" s="40"/>
      <c r="J183" s="40"/>
      <c r="K183" s="40"/>
    </row>
    <row r="184" spans="1:11" s="36" customFormat="1" ht="14.25" x14ac:dyDescent="0.2">
      <c r="A184" s="131"/>
      <c r="B184" s="131"/>
      <c r="C184" s="40"/>
      <c r="D184" s="40"/>
      <c r="E184" s="40"/>
      <c r="F184" s="40"/>
      <c r="G184" s="42"/>
      <c r="H184" s="40"/>
      <c r="I184" s="40"/>
      <c r="J184" s="40"/>
      <c r="K184" s="40"/>
    </row>
    <row r="185" spans="1:11" s="36" customFormat="1" ht="14.25" x14ac:dyDescent="0.2">
      <c r="A185" s="131"/>
      <c r="B185" s="131"/>
      <c r="C185" s="40"/>
      <c r="D185" s="40"/>
      <c r="E185" s="40"/>
      <c r="F185" s="40"/>
      <c r="G185" s="42"/>
      <c r="H185" s="40"/>
      <c r="I185" s="40"/>
      <c r="J185" s="40"/>
      <c r="K185" s="40"/>
    </row>
    <row r="186" spans="1:11" s="36" customFormat="1" ht="14.25" x14ac:dyDescent="0.2">
      <c r="A186" s="131"/>
      <c r="B186" s="131"/>
      <c r="C186" s="40"/>
      <c r="D186" s="40"/>
      <c r="E186" s="40"/>
      <c r="F186" s="40"/>
      <c r="G186" s="42"/>
      <c r="H186" s="40"/>
      <c r="I186" s="40"/>
      <c r="J186" s="40"/>
      <c r="K186" s="40"/>
    </row>
    <row r="187" spans="1:11" s="36" customFormat="1" ht="14.25" x14ac:dyDescent="0.2">
      <c r="A187" s="131"/>
      <c r="B187" s="131"/>
      <c r="C187" s="40"/>
      <c r="D187" s="40"/>
      <c r="E187" s="40"/>
      <c r="F187" s="40"/>
      <c r="G187" s="42"/>
      <c r="H187" s="40"/>
      <c r="I187" s="40"/>
      <c r="J187" s="40"/>
      <c r="K187" s="40"/>
    </row>
    <row r="188" spans="1:11" s="36" customFormat="1" ht="14.25" x14ac:dyDescent="0.2">
      <c r="A188" s="131"/>
      <c r="B188" s="131"/>
      <c r="C188" s="40"/>
      <c r="D188" s="40"/>
      <c r="E188" s="40"/>
      <c r="F188" s="40"/>
      <c r="G188" s="42"/>
      <c r="H188" s="40"/>
      <c r="I188" s="40"/>
      <c r="J188" s="40"/>
      <c r="K188" s="40"/>
    </row>
    <row r="189" spans="1:11" s="36" customFormat="1" ht="14.25" x14ac:dyDescent="0.2">
      <c r="A189" s="131"/>
      <c r="B189" s="131"/>
      <c r="C189" s="40"/>
      <c r="D189" s="40"/>
      <c r="E189" s="40"/>
      <c r="F189" s="40"/>
      <c r="G189" s="42"/>
      <c r="H189" s="40"/>
      <c r="I189" s="40"/>
      <c r="J189" s="40"/>
      <c r="K189" s="40"/>
    </row>
    <row r="190" spans="1:11" s="36" customFormat="1" ht="14.25" x14ac:dyDescent="0.2">
      <c r="A190" s="131"/>
      <c r="B190" s="131"/>
      <c r="C190" s="40"/>
      <c r="D190" s="40"/>
      <c r="E190" s="40"/>
      <c r="F190" s="40"/>
      <c r="G190" s="42"/>
      <c r="H190" s="40"/>
      <c r="I190" s="40"/>
      <c r="J190" s="40"/>
      <c r="K190" s="40"/>
    </row>
    <row r="191" spans="1:11" s="36" customFormat="1" ht="14.25" x14ac:dyDescent="0.2">
      <c r="A191" s="131"/>
      <c r="B191" s="131"/>
      <c r="C191" s="40"/>
      <c r="D191" s="40"/>
      <c r="E191" s="40"/>
      <c r="F191" s="40"/>
      <c r="G191" s="42"/>
      <c r="H191" s="40"/>
      <c r="I191" s="40"/>
      <c r="J191" s="40"/>
      <c r="K191" s="40"/>
    </row>
    <row r="192" spans="1:11" s="36" customFormat="1" ht="14.25" x14ac:dyDescent="0.2">
      <c r="A192" s="131"/>
      <c r="B192" s="131"/>
      <c r="C192" s="40"/>
      <c r="D192" s="40"/>
      <c r="E192" s="40"/>
      <c r="F192" s="40"/>
      <c r="G192" s="42"/>
      <c r="H192" s="40"/>
      <c r="I192" s="40"/>
      <c r="J192" s="40"/>
      <c r="K192" s="40"/>
    </row>
    <row r="193" spans="1:11" s="36" customFormat="1" ht="15" x14ac:dyDescent="0.25">
      <c r="A193" s="43"/>
      <c r="B193" s="131"/>
      <c r="C193" s="40"/>
      <c r="D193" s="40"/>
      <c r="E193" s="40"/>
      <c r="F193" s="40"/>
      <c r="G193" s="42"/>
      <c r="H193" s="40"/>
      <c r="I193" s="40"/>
      <c r="J193" s="40"/>
      <c r="K193" s="40"/>
    </row>
    <row r="194" spans="1:11" s="36" customFormat="1" ht="14.25" x14ac:dyDescent="0.2">
      <c r="A194" s="40"/>
      <c r="B194" s="131"/>
      <c r="C194" s="40"/>
      <c r="D194" s="40"/>
      <c r="E194" s="40"/>
      <c r="F194" s="40"/>
      <c r="G194" s="42"/>
      <c r="H194" s="40"/>
      <c r="I194" s="40"/>
      <c r="J194" s="40"/>
      <c r="K194" s="40"/>
    </row>
    <row r="195" spans="1:11" s="36" customFormat="1" ht="12" x14ac:dyDescent="0.2">
      <c r="A195" s="40"/>
      <c r="B195" s="41"/>
      <c r="C195" s="40"/>
      <c r="D195" s="40"/>
      <c r="E195" s="40"/>
      <c r="F195" s="40"/>
      <c r="G195" s="42"/>
      <c r="H195" s="40"/>
      <c r="I195" s="40"/>
      <c r="J195" s="40"/>
      <c r="K195" s="40"/>
    </row>
    <row r="196" spans="1:11" s="36" customFormat="1" ht="12" x14ac:dyDescent="0.2">
      <c r="A196" s="40"/>
      <c r="B196" s="41"/>
      <c r="C196" s="40"/>
      <c r="D196" s="40"/>
      <c r="E196" s="40"/>
      <c r="F196" s="40"/>
      <c r="G196" s="42"/>
      <c r="H196" s="40"/>
      <c r="I196" s="40"/>
      <c r="J196" s="40"/>
      <c r="K196" s="40"/>
    </row>
    <row r="197" spans="1:11" s="36" customFormat="1" ht="12" x14ac:dyDescent="0.2">
      <c r="A197" s="40"/>
      <c r="B197" s="41"/>
      <c r="C197" s="40"/>
      <c r="D197" s="40"/>
      <c r="E197" s="40"/>
      <c r="F197" s="40"/>
      <c r="G197" s="42"/>
      <c r="H197" s="40"/>
      <c r="I197" s="40"/>
      <c r="J197" s="40"/>
      <c r="K197" s="40"/>
    </row>
    <row r="198" spans="1:11" s="36" customFormat="1" ht="12" x14ac:dyDescent="0.2">
      <c r="A198" s="40"/>
      <c r="B198" s="41"/>
      <c r="C198" s="40"/>
      <c r="D198" s="40"/>
      <c r="E198" s="40"/>
      <c r="F198" s="40"/>
      <c r="G198" s="42"/>
      <c r="H198" s="40"/>
      <c r="I198" s="40"/>
      <c r="J198" s="40"/>
      <c r="K198" s="40"/>
    </row>
    <row r="199" spans="1:11" x14ac:dyDescent="0.2">
      <c r="A199" s="22"/>
      <c r="B199" s="44"/>
      <c r="C199" s="22"/>
      <c r="D199" s="22"/>
      <c r="E199" s="22"/>
      <c r="F199" s="22"/>
      <c r="G199" s="22"/>
      <c r="H199" s="22"/>
      <c r="I199" s="22"/>
      <c r="J199" s="22"/>
      <c r="K199" s="22"/>
    </row>
    <row r="200" spans="1:11" x14ac:dyDescent="0.2">
      <c r="A200" s="22"/>
      <c r="B200" s="44"/>
      <c r="C200" s="22"/>
      <c r="D200" s="22"/>
      <c r="E200" s="22"/>
      <c r="F200" s="22"/>
      <c r="G200" s="22"/>
      <c r="H200" s="22"/>
      <c r="I200" s="22"/>
      <c r="J200" s="22"/>
      <c r="K200" s="22"/>
    </row>
    <row r="201" spans="1:11" x14ac:dyDescent="0.2">
      <c r="A201" s="22"/>
      <c r="B201" s="44"/>
      <c r="C201" s="22"/>
      <c r="D201" s="22"/>
      <c r="E201" s="22"/>
      <c r="F201" s="22"/>
      <c r="G201" s="22"/>
      <c r="H201" s="22"/>
      <c r="I201" s="22"/>
      <c r="J201" s="22"/>
      <c r="K201" s="22"/>
    </row>
    <row r="202" spans="1:11" x14ac:dyDescent="0.2">
      <c r="A202" s="22"/>
      <c r="B202" s="44"/>
      <c r="C202" s="22"/>
      <c r="D202" s="22"/>
      <c r="E202" s="22"/>
      <c r="F202" s="22"/>
      <c r="G202" s="22"/>
      <c r="H202" s="22"/>
      <c r="I202" s="22"/>
      <c r="J202" s="22"/>
      <c r="K202" s="22"/>
    </row>
    <row r="203" spans="1:11" x14ac:dyDescent="0.2">
      <c r="A203" s="22"/>
      <c r="B203" s="44"/>
      <c r="C203" s="22"/>
      <c r="D203" s="22"/>
      <c r="E203" s="22"/>
      <c r="F203" s="22"/>
      <c r="G203" s="22"/>
      <c r="H203" s="22"/>
      <c r="I203" s="22"/>
      <c r="J203" s="22"/>
      <c r="K203" s="22"/>
    </row>
    <row r="204" spans="1:11" x14ac:dyDescent="0.2">
      <c r="A204" s="22"/>
      <c r="B204" s="44"/>
      <c r="C204" s="22"/>
      <c r="D204" s="22"/>
      <c r="E204" s="22"/>
      <c r="F204" s="22"/>
      <c r="G204" s="22"/>
      <c r="H204" s="22"/>
      <c r="I204" s="22"/>
      <c r="J204" s="22"/>
      <c r="K204" s="22"/>
    </row>
    <row r="205" spans="1:11" x14ac:dyDescent="0.2">
      <c r="A205" s="22"/>
      <c r="B205" s="44"/>
      <c r="C205" s="22"/>
      <c r="D205" s="22"/>
      <c r="E205" s="22"/>
      <c r="F205" s="22"/>
      <c r="G205" s="22"/>
      <c r="H205" s="22"/>
      <c r="I205" s="22"/>
      <c r="J205" s="22"/>
      <c r="K205" s="22"/>
    </row>
    <row r="206" spans="1:11" x14ac:dyDescent="0.2">
      <c r="A206" s="22"/>
      <c r="B206" s="44"/>
      <c r="C206" s="22"/>
      <c r="D206" s="22"/>
      <c r="E206" s="22"/>
      <c r="F206" s="22"/>
      <c r="G206" s="22"/>
      <c r="H206" s="22"/>
      <c r="I206" s="22"/>
      <c r="J206" s="22"/>
      <c r="K206" s="22"/>
    </row>
    <row r="207" spans="1:11" x14ac:dyDescent="0.2">
      <c r="A207" s="22"/>
      <c r="B207" s="44"/>
      <c r="C207" s="22"/>
      <c r="D207" s="22"/>
      <c r="E207" s="22"/>
      <c r="F207" s="22"/>
      <c r="G207" s="22"/>
      <c r="H207" s="22"/>
      <c r="I207" s="22"/>
      <c r="J207" s="22"/>
      <c r="K207" s="22"/>
    </row>
    <row r="208" spans="1:11" x14ac:dyDescent="0.2">
      <c r="A208" s="22"/>
      <c r="B208" s="44"/>
      <c r="C208" s="22"/>
      <c r="D208" s="22"/>
      <c r="E208" s="22"/>
      <c r="F208" s="22"/>
      <c r="G208" s="22"/>
      <c r="H208" s="22"/>
      <c r="I208" s="22"/>
      <c r="J208" s="22"/>
      <c r="K208" s="22"/>
    </row>
    <row r="209" spans="1:11" x14ac:dyDescent="0.2">
      <c r="A209" s="22"/>
      <c r="B209" s="44"/>
      <c r="C209" s="22"/>
      <c r="D209" s="22"/>
      <c r="E209" s="22"/>
      <c r="F209" s="22"/>
      <c r="G209" s="22"/>
      <c r="H209" s="22"/>
      <c r="I209" s="22"/>
      <c r="J209" s="22"/>
      <c r="K209" s="22"/>
    </row>
    <row r="210" spans="1:11" x14ac:dyDescent="0.2">
      <c r="A210" s="22"/>
      <c r="B210" s="44"/>
      <c r="C210" s="22"/>
      <c r="D210" s="22"/>
      <c r="E210" s="22"/>
      <c r="F210" s="22"/>
      <c r="G210" s="22"/>
      <c r="H210" s="22"/>
      <c r="I210" s="22"/>
      <c r="J210" s="22"/>
      <c r="K210" s="22"/>
    </row>
    <row r="211" spans="1:11" x14ac:dyDescent="0.2">
      <c r="A211" s="22"/>
      <c r="B211" s="44"/>
      <c r="C211" s="22"/>
      <c r="D211" s="22"/>
      <c r="E211" s="22"/>
      <c r="F211" s="22"/>
      <c r="G211" s="22"/>
      <c r="H211" s="22"/>
      <c r="I211" s="22"/>
      <c r="J211" s="22"/>
      <c r="K211" s="22"/>
    </row>
    <row r="212" spans="1:11" x14ac:dyDescent="0.2">
      <c r="A212" s="22"/>
      <c r="B212" s="44"/>
      <c r="C212" s="22"/>
      <c r="D212" s="22"/>
      <c r="E212" s="22"/>
      <c r="F212" s="22"/>
      <c r="G212" s="22"/>
      <c r="H212" s="22"/>
      <c r="I212" s="22"/>
      <c r="J212" s="22"/>
      <c r="K212" s="22"/>
    </row>
    <row r="213" spans="1:11" x14ac:dyDescent="0.2">
      <c r="A213" s="22"/>
      <c r="B213" s="44"/>
      <c r="C213" s="22"/>
      <c r="D213" s="22"/>
      <c r="E213" s="22"/>
      <c r="F213" s="22"/>
      <c r="G213" s="22"/>
      <c r="H213" s="22"/>
      <c r="I213" s="22"/>
      <c r="J213" s="22"/>
      <c r="K213" s="22"/>
    </row>
    <row r="214" spans="1:11" x14ac:dyDescent="0.2">
      <c r="A214" s="22"/>
      <c r="B214" s="44"/>
      <c r="C214" s="22"/>
      <c r="D214" s="22"/>
      <c r="E214" s="22"/>
      <c r="F214" s="22"/>
      <c r="G214" s="22"/>
      <c r="H214" s="22"/>
      <c r="I214" s="22"/>
      <c r="J214" s="22"/>
      <c r="K214" s="22"/>
    </row>
    <row r="215" spans="1:11" x14ac:dyDescent="0.2">
      <c r="A215" s="22"/>
      <c r="B215" s="44"/>
      <c r="C215" s="22"/>
      <c r="D215" s="22"/>
      <c r="E215" s="22"/>
      <c r="F215" s="22"/>
      <c r="G215" s="22"/>
      <c r="H215" s="22"/>
      <c r="I215" s="22"/>
      <c r="J215" s="22"/>
      <c r="K215" s="22"/>
    </row>
    <row r="216" spans="1:11" x14ac:dyDescent="0.2">
      <c r="A216" s="22"/>
      <c r="B216" s="44"/>
      <c r="C216" s="22"/>
      <c r="D216" s="22"/>
      <c r="E216" s="22"/>
      <c r="F216" s="22"/>
      <c r="G216" s="22"/>
      <c r="H216" s="22"/>
      <c r="I216" s="22"/>
      <c r="J216" s="22"/>
      <c r="K216" s="22"/>
    </row>
    <row r="217" spans="1:11" x14ac:dyDescent="0.2">
      <c r="A217" s="22"/>
      <c r="B217" s="44"/>
      <c r="C217" s="22"/>
      <c r="D217" s="22"/>
      <c r="E217" s="22"/>
      <c r="F217" s="22"/>
      <c r="G217" s="22"/>
      <c r="H217" s="22"/>
      <c r="I217" s="22"/>
      <c r="J217" s="22"/>
      <c r="K217" s="22"/>
    </row>
    <row r="218" spans="1:11" x14ac:dyDescent="0.2">
      <c r="A218" s="22"/>
      <c r="B218" s="44"/>
      <c r="C218" s="22"/>
      <c r="D218" s="22"/>
      <c r="E218" s="22"/>
      <c r="F218" s="22"/>
      <c r="G218" s="22"/>
      <c r="H218" s="22"/>
      <c r="I218" s="22"/>
      <c r="J218" s="22"/>
      <c r="K218" s="22"/>
    </row>
    <row r="219" spans="1:11" x14ac:dyDescent="0.2">
      <c r="A219" s="22"/>
      <c r="B219" s="44"/>
      <c r="C219" s="22"/>
      <c r="D219" s="22"/>
      <c r="E219" s="22"/>
      <c r="F219" s="22"/>
      <c r="G219" s="22"/>
      <c r="H219" s="22"/>
      <c r="I219" s="22"/>
      <c r="J219" s="22"/>
      <c r="K219" s="22"/>
    </row>
    <row r="220" spans="1:11" x14ac:dyDescent="0.2">
      <c r="A220" s="22"/>
      <c r="B220" s="44"/>
      <c r="C220" s="22"/>
      <c r="D220" s="22"/>
      <c r="E220" s="22"/>
      <c r="F220" s="22"/>
      <c r="G220" s="22"/>
      <c r="H220" s="22"/>
      <c r="I220" s="22"/>
      <c r="J220" s="22"/>
      <c r="K220" s="22"/>
    </row>
    <row r="221" spans="1:11" x14ac:dyDescent="0.2">
      <c r="A221" s="22"/>
      <c r="B221" s="44"/>
      <c r="C221" s="22"/>
      <c r="D221" s="22"/>
      <c r="E221" s="22"/>
      <c r="F221" s="22"/>
      <c r="G221" s="22"/>
      <c r="H221" s="22"/>
      <c r="I221" s="22"/>
      <c r="J221" s="22"/>
      <c r="K221" s="22"/>
    </row>
    <row r="222" spans="1:11" x14ac:dyDescent="0.2">
      <c r="A222" s="22"/>
      <c r="B222" s="44"/>
      <c r="C222" s="22"/>
      <c r="D222" s="22"/>
      <c r="E222" s="22"/>
      <c r="F222" s="22"/>
      <c r="G222" s="22"/>
      <c r="H222" s="22"/>
      <c r="I222" s="22"/>
      <c r="J222" s="22"/>
      <c r="K222" s="22"/>
    </row>
    <row r="223" spans="1:11" x14ac:dyDescent="0.2">
      <c r="A223" s="22"/>
      <c r="B223" s="44"/>
      <c r="C223" s="22"/>
      <c r="D223" s="22"/>
      <c r="E223" s="22"/>
      <c r="F223" s="22"/>
      <c r="G223" s="22"/>
      <c r="H223" s="22"/>
      <c r="I223" s="22"/>
      <c r="J223" s="22"/>
      <c r="K223" s="22"/>
    </row>
    <row r="224" spans="1:11" x14ac:dyDescent="0.2">
      <c r="A224" s="22"/>
      <c r="B224" s="44"/>
      <c r="C224" s="22"/>
      <c r="D224" s="22"/>
      <c r="E224" s="22"/>
      <c r="F224" s="22"/>
      <c r="G224" s="22"/>
      <c r="H224" s="22"/>
      <c r="I224" s="22"/>
      <c r="J224" s="22"/>
      <c r="K224" s="22"/>
    </row>
    <row r="225" spans="1:11" x14ac:dyDescent="0.2">
      <c r="A225" s="22"/>
      <c r="B225" s="44"/>
      <c r="C225" s="22"/>
      <c r="D225" s="22"/>
      <c r="E225" s="22"/>
      <c r="F225" s="22"/>
      <c r="G225" s="22"/>
      <c r="H225" s="22"/>
      <c r="I225" s="22"/>
      <c r="J225" s="22"/>
      <c r="K225" s="22"/>
    </row>
    <row r="226" spans="1:11" x14ac:dyDescent="0.2">
      <c r="A226" s="22"/>
      <c r="B226" s="44"/>
      <c r="C226" s="22"/>
      <c r="D226" s="22"/>
      <c r="E226" s="22"/>
      <c r="F226" s="22"/>
      <c r="G226" s="22"/>
      <c r="H226" s="22"/>
      <c r="I226" s="22"/>
      <c r="J226" s="22"/>
      <c r="K226" s="22"/>
    </row>
    <row r="227" spans="1:11" x14ac:dyDescent="0.2">
      <c r="A227" s="22"/>
      <c r="B227" s="44"/>
      <c r="C227" s="22"/>
      <c r="D227" s="22"/>
      <c r="E227" s="22"/>
      <c r="F227" s="22"/>
      <c r="G227" s="22"/>
      <c r="H227" s="22"/>
      <c r="I227" s="22"/>
      <c r="J227" s="22"/>
      <c r="K227" s="22"/>
    </row>
    <row r="228" spans="1:11" x14ac:dyDescent="0.2">
      <c r="A228" s="22"/>
      <c r="B228" s="44"/>
      <c r="C228" s="22"/>
      <c r="D228" s="22"/>
      <c r="E228" s="22"/>
      <c r="F228" s="22"/>
      <c r="G228" s="22"/>
      <c r="H228" s="22"/>
      <c r="I228" s="22"/>
      <c r="J228" s="22"/>
      <c r="K228" s="22"/>
    </row>
    <row r="229" spans="1:11" x14ac:dyDescent="0.2">
      <c r="A229" s="22"/>
      <c r="B229" s="44"/>
      <c r="C229" s="22"/>
      <c r="D229" s="22"/>
      <c r="E229" s="22"/>
      <c r="F229" s="22"/>
      <c r="G229" s="22"/>
      <c r="H229" s="22"/>
      <c r="I229" s="22"/>
      <c r="J229" s="22"/>
      <c r="K229" s="22"/>
    </row>
    <row r="230" spans="1:11" x14ac:dyDescent="0.2">
      <c r="A230" s="22"/>
      <c r="B230" s="44"/>
      <c r="C230" s="22"/>
      <c r="D230" s="22"/>
      <c r="E230" s="22"/>
      <c r="F230" s="22"/>
      <c r="G230" s="22"/>
      <c r="H230" s="22"/>
      <c r="I230" s="22"/>
      <c r="J230" s="22"/>
      <c r="K230" s="22"/>
    </row>
    <row r="231" spans="1:11" x14ac:dyDescent="0.2">
      <c r="A231" s="22"/>
      <c r="B231" s="44"/>
      <c r="C231" s="22"/>
      <c r="D231" s="22"/>
      <c r="E231" s="22"/>
      <c r="F231" s="22"/>
      <c r="G231" s="22"/>
      <c r="H231" s="22"/>
      <c r="I231" s="22"/>
      <c r="J231" s="22"/>
      <c r="K231" s="22"/>
    </row>
    <row r="232" spans="1:11" x14ac:dyDescent="0.2">
      <c r="A232" s="22"/>
      <c r="B232" s="44"/>
      <c r="C232" s="22"/>
      <c r="D232" s="22"/>
      <c r="E232" s="22"/>
      <c r="F232" s="22"/>
      <c r="G232" s="22"/>
      <c r="H232" s="22"/>
      <c r="I232" s="22"/>
      <c r="J232" s="22"/>
      <c r="K232" s="22"/>
    </row>
    <row r="233" spans="1:11" x14ac:dyDescent="0.2">
      <c r="A233" s="22"/>
      <c r="B233" s="44"/>
      <c r="C233" s="22"/>
      <c r="D233" s="22"/>
      <c r="E233" s="22"/>
      <c r="F233" s="22"/>
      <c r="G233" s="22"/>
      <c r="H233" s="22"/>
      <c r="I233" s="22"/>
      <c r="J233" s="22"/>
      <c r="K233" s="22"/>
    </row>
    <row r="234" spans="1:11" x14ac:dyDescent="0.2">
      <c r="A234" s="22"/>
      <c r="B234" s="44"/>
      <c r="C234" s="22"/>
      <c r="D234" s="22"/>
      <c r="E234" s="22"/>
      <c r="F234" s="22"/>
      <c r="G234" s="22"/>
      <c r="H234" s="22"/>
      <c r="I234" s="22"/>
      <c r="J234" s="22"/>
      <c r="K234" s="22"/>
    </row>
    <row r="235" spans="1:11" x14ac:dyDescent="0.2">
      <c r="A235" s="22"/>
      <c r="B235" s="44"/>
      <c r="C235" s="22"/>
      <c r="D235" s="22"/>
      <c r="E235" s="22"/>
      <c r="F235" s="22"/>
      <c r="G235" s="22"/>
      <c r="H235" s="22"/>
      <c r="I235" s="22"/>
      <c r="J235" s="22"/>
      <c r="K235" s="22"/>
    </row>
    <row r="236" spans="1:11" x14ac:dyDescent="0.2">
      <c r="A236" s="22"/>
      <c r="B236" s="44"/>
      <c r="C236" s="22"/>
      <c r="D236" s="22"/>
      <c r="E236" s="22"/>
      <c r="F236" s="22"/>
      <c r="G236" s="22"/>
      <c r="H236" s="22"/>
      <c r="I236" s="22"/>
      <c r="J236" s="22"/>
      <c r="K236" s="22"/>
    </row>
    <row r="237" spans="1:11" x14ac:dyDescent="0.2">
      <c r="A237" s="22"/>
      <c r="B237" s="44"/>
      <c r="C237" s="22"/>
      <c r="D237" s="22"/>
      <c r="E237" s="22"/>
      <c r="F237" s="22"/>
      <c r="G237" s="22"/>
      <c r="H237" s="22"/>
      <c r="I237" s="22"/>
      <c r="J237" s="22"/>
      <c r="K237" s="22"/>
    </row>
    <row r="238" spans="1:11" x14ac:dyDescent="0.2">
      <c r="A238" s="22"/>
      <c r="B238" s="44"/>
      <c r="C238" s="22"/>
      <c r="D238" s="22"/>
      <c r="E238" s="22"/>
      <c r="F238" s="22"/>
      <c r="G238" s="22"/>
      <c r="H238" s="22"/>
      <c r="I238" s="22"/>
      <c r="J238" s="22"/>
      <c r="K238" s="22"/>
    </row>
    <row r="239" spans="1:11" x14ac:dyDescent="0.2">
      <c r="A239" s="22"/>
      <c r="B239" s="44"/>
      <c r="C239" s="22"/>
      <c r="D239" s="22"/>
      <c r="E239" s="22"/>
      <c r="F239" s="22"/>
      <c r="G239" s="22"/>
      <c r="H239" s="22"/>
      <c r="I239" s="22"/>
      <c r="J239" s="22"/>
      <c r="K239" s="22"/>
    </row>
    <row r="240" spans="1:11" x14ac:dyDescent="0.2">
      <c r="A240" s="22"/>
      <c r="B240" s="44"/>
      <c r="C240" s="22"/>
      <c r="D240" s="22"/>
      <c r="E240" s="22"/>
      <c r="F240" s="22"/>
      <c r="G240" s="22"/>
      <c r="H240" s="22"/>
      <c r="I240" s="22"/>
      <c r="J240" s="22"/>
      <c r="K240" s="22"/>
    </row>
    <row r="241" spans="1:11" x14ac:dyDescent="0.2">
      <c r="A241" s="22"/>
      <c r="B241" s="44"/>
      <c r="C241" s="22"/>
      <c r="D241" s="22"/>
      <c r="E241" s="22"/>
      <c r="F241" s="22"/>
      <c r="G241" s="22"/>
      <c r="H241" s="22"/>
      <c r="I241" s="22"/>
      <c r="J241" s="22"/>
      <c r="K241" s="22"/>
    </row>
  </sheetData>
  <sheetProtection password="EFBF" sheet="1" objects="1" scenarios="1" formatCells="0" formatColumns="0" sort="0" autoFilter="0"/>
  <mergeCells count="11">
    <mergeCell ref="K96:K97"/>
    <mergeCell ref="A1:K1"/>
    <mergeCell ref="K81:K82"/>
    <mergeCell ref="A96:A97"/>
    <mergeCell ref="B96:B97"/>
    <mergeCell ref="C96:C97"/>
    <mergeCell ref="D96:D97"/>
    <mergeCell ref="G96:G97"/>
    <mergeCell ref="H96:H97"/>
    <mergeCell ref="I96:I97"/>
    <mergeCell ref="J96:J9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5"/>
  <sheetViews>
    <sheetView topLeftCell="B1" zoomScale="70" zoomScaleNormal="70" workbookViewId="0">
      <selection activeCell="E8" sqref="E8"/>
    </sheetView>
  </sheetViews>
  <sheetFormatPr baseColWidth="10" defaultRowHeight="14.25" x14ac:dyDescent="0.2"/>
  <cols>
    <col min="1" max="1" width="1.5703125" style="1" customWidth="1"/>
    <col min="2" max="2" width="34.140625" style="1" customWidth="1"/>
    <col min="3" max="3" width="97.140625" style="196" customWidth="1"/>
    <col min="4" max="4" width="35.85546875" style="60" customWidth="1"/>
    <col min="5" max="5" width="37.7109375" style="60" customWidth="1"/>
    <col min="6" max="6" width="22.42578125" style="60" customWidth="1"/>
    <col min="7" max="7" width="19.7109375" style="60" customWidth="1"/>
    <col min="8" max="8" width="24" style="60" customWidth="1"/>
    <col min="9" max="9" width="15.5703125" style="1" customWidth="1"/>
    <col min="10" max="10" width="17.42578125" style="1" customWidth="1"/>
    <col min="11" max="11" width="24.42578125" style="1" customWidth="1"/>
    <col min="12" max="12" width="65.42578125" style="213" customWidth="1"/>
    <col min="13" max="256" width="11.42578125" style="1"/>
    <col min="257" max="257" width="1.5703125" style="1" customWidth="1"/>
    <col min="258" max="258" width="34.140625" style="1" customWidth="1"/>
    <col min="259" max="259" width="97.140625" style="1" customWidth="1"/>
    <col min="260" max="260" width="35.85546875" style="1" customWidth="1"/>
    <col min="261" max="261" width="37.7109375" style="1" customWidth="1"/>
    <col min="262" max="262" width="22.42578125" style="1" customWidth="1"/>
    <col min="263" max="263" width="19.7109375" style="1" customWidth="1"/>
    <col min="264" max="264" width="24" style="1" customWidth="1"/>
    <col min="265" max="265" width="15.5703125" style="1" customWidth="1"/>
    <col min="266" max="266" width="17.42578125" style="1" customWidth="1"/>
    <col min="267" max="267" width="24.42578125" style="1" customWidth="1"/>
    <col min="268" max="268" width="65.42578125" style="1" customWidth="1"/>
    <col min="269" max="512" width="11.42578125" style="1"/>
    <col min="513" max="513" width="1.5703125" style="1" customWidth="1"/>
    <col min="514" max="514" width="34.140625" style="1" customWidth="1"/>
    <col min="515" max="515" width="97.140625" style="1" customWidth="1"/>
    <col min="516" max="516" width="35.85546875" style="1" customWidth="1"/>
    <col min="517" max="517" width="37.7109375" style="1" customWidth="1"/>
    <col min="518" max="518" width="22.42578125" style="1" customWidth="1"/>
    <col min="519" max="519" width="19.7109375" style="1" customWidth="1"/>
    <col min="520" max="520" width="24" style="1" customWidth="1"/>
    <col min="521" max="521" width="15.5703125" style="1" customWidth="1"/>
    <col min="522" max="522" width="17.42578125" style="1" customWidth="1"/>
    <col min="523" max="523" width="24.42578125" style="1" customWidth="1"/>
    <col min="524" max="524" width="65.42578125" style="1" customWidth="1"/>
    <col min="525" max="768" width="11.42578125" style="1"/>
    <col min="769" max="769" width="1.5703125" style="1" customWidth="1"/>
    <col min="770" max="770" width="34.140625" style="1" customWidth="1"/>
    <col min="771" max="771" width="97.140625" style="1" customWidth="1"/>
    <col min="772" max="772" width="35.85546875" style="1" customWidth="1"/>
    <col min="773" max="773" width="37.7109375" style="1" customWidth="1"/>
    <col min="774" max="774" width="22.42578125" style="1" customWidth="1"/>
    <col min="775" max="775" width="19.7109375" style="1" customWidth="1"/>
    <col min="776" max="776" width="24" style="1" customWidth="1"/>
    <col min="777" max="777" width="15.5703125" style="1" customWidth="1"/>
    <col min="778" max="778" width="17.42578125" style="1" customWidth="1"/>
    <col min="779" max="779" width="24.42578125" style="1" customWidth="1"/>
    <col min="780" max="780" width="65.42578125" style="1" customWidth="1"/>
    <col min="781" max="1024" width="11.42578125" style="1"/>
    <col min="1025" max="1025" width="1.5703125" style="1" customWidth="1"/>
    <col min="1026" max="1026" width="34.140625" style="1" customWidth="1"/>
    <col min="1027" max="1027" width="97.140625" style="1" customWidth="1"/>
    <col min="1028" max="1028" width="35.85546875" style="1" customWidth="1"/>
    <col min="1029" max="1029" width="37.7109375" style="1" customWidth="1"/>
    <col min="1030" max="1030" width="22.42578125" style="1" customWidth="1"/>
    <col min="1031" max="1031" width="19.7109375" style="1" customWidth="1"/>
    <col min="1032" max="1032" width="24" style="1" customWidth="1"/>
    <col min="1033" max="1033" width="15.5703125" style="1" customWidth="1"/>
    <col min="1034" max="1034" width="17.42578125" style="1" customWidth="1"/>
    <col min="1035" max="1035" width="24.42578125" style="1" customWidth="1"/>
    <col min="1036" max="1036" width="65.42578125" style="1" customWidth="1"/>
    <col min="1037" max="1280" width="11.42578125" style="1"/>
    <col min="1281" max="1281" width="1.5703125" style="1" customWidth="1"/>
    <col min="1282" max="1282" width="34.140625" style="1" customWidth="1"/>
    <col min="1283" max="1283" width="97.140625" style="1" customWidth="1"/>
    <col min="1284" max="1284" width="35.85546875" style="1" customWidth="1"/>
    <col min="1285" max="1285" width="37.7109375" style="1" customWidth="1"/>
    <col min="1286" max="1286" width="22.42578125" style="1" customWidth="1"/>
    <col min="1287" max="1287" width="19.7109375" style="1" customWidth="1"/>
    <col min="1288" max="1288" width="24" style="1" customWidth="1"/>
    <col min="1289" max="1289" width="15.5703125" style="1" customWidth="1"/>
    <col min="1290" max="1290" width="17.42578125" style="1" customWidth="1"/>
    <col min="1291" max="1291" width="24.42578125" style="1" customWidth="1"/>
    <col min="1292" max="1292" width="65.42578125" style="1" customWidth="1"/>
    <col min="1293" max="1536" width="11.42578125" style="1"/>
    <col min="1537" max="1537" width="1.5703125" style="1" customWidth="1"/>
    <col min="1538" max="1538" width="34.140625" style="1" customWidth="1"/>
    <col min="1539" max="1539" width="97.140625" style="1" customWidth="1"/>
    <col min="1540" max="1540" width="35.85546875" style="1" customWidth="1"/>
    <col min="1541" max="1541" width="37.7109375" style="1" customWidth="1"/>
    <col min="1542" max="1542" width="22.42578125" style="1" customWidth="1"/>
    <col min="1543" max="1543" width="19.7109375" style="1" customWidth="1"/>
    <col min="1544" max="1544" width="24" style="1" customWidth="1"/>
    <col min="1545" max="1545" width="15.5703125" style="1" customWidth="1"/>
    <col min="1546" max="1546" width="17.42578125" style="1" customWidth="1"/>
    <col min="1547" max="1547" width="24.42578125" style="1" customWidth="1"/>
    <col min="1548" max="1548" width="65.42578125" style="1" customWidth="1"/>
    <col min="1549" max="1792" width="11.42578125" style="1"/>
    <col min="1793" max="1793" width="1.5703125" style="1" customWidth="1"/>
    <col min="1794" max="1794" width="34.140625" style="1" customWidth="1"/>
    <col min="1795" max="1795" width="97.140625" style="1" customWidth="1"/>
    <col min="1796" max="1796" width="35.85546875" style="1" customWidth="1"/>
    <col min="1797" max="1797" width="37.7109375" style="1" customWidth="1"/>
    <col min="1798" max="1798" width="22.42578125" style="1" customWidth="1"/>
    <col min="1799" max="1799" width="19.7109375" style="1" customWidth="1"/>
    <col min="1800" max="1800" width="24" style="1" customWidth="1"/>
    <col min="1801" max="1801" width="15.5703125" style="1" customWidth="1"/>
    <col min="1802" max="1802" width="17.42578125" style="1" customWidth="1"/>
    <col min="1803" max="1803" width="24.42578125" style="1" customWidth="1"/>
    <col min="1804" max="1804" width="65.42578125" style="1" customWidth="1"/>
    <col min="1805" max="2048" width="11.42578125" style="1"/>
    <col min="2049" max="2049" width="1.5703125" style="1" customWidth="1"/>
    <col min="2050" max="2050" width="34.140625" style="1" customWidth="1"/>
    <col min="2051" max="2051" width="97.140625" style="1" customWidth="1"/>
    <col min="2052" max="2052" width="35.85546875" style="1" customWidth="1"/>
    <col min="2053" max="2053" width="37.7109375" style="1" customWidth="1"/>
    <col min="2054" max="2054" width="22.42578125" style="1" customWidth="1"/>
    <col min="2055" max="2055" width="19.7109375" style="1" customWidth="1"/>
    <col min="2056" max="2056" width="24" style="1" customWidth="1"/>
    <col min="2057" max="2057" width="15.5703125" style="1" customWidth="1"/>
    <col min="2058" max="2058" width="17.42578125" style="1" customWidth="1"/>
    <col min="2059" max="2059" width="24.42578125" style="1" customWidth="1"/>
    <col min="2060" max="2060" width="65.42578125" style="1" customWidth="1"/>
    <col min="2061" max="2304" width="11.42578125" style="1"/>
    <col min="2305" max="2305" width="1.5703125" style="1" customWidth="1"/>
    <col min="2306" max="2306" width="34.140625" style="1" customWidth="1"/>
    <col min="2307" max="2307" width="97.140625" style="1" customWidth="1"/>
    <col min="2308" max="2308" width="35.85546875" style="1" customWidth="1"/>
    <col min="2309" max="2309" width="37.7109375" style="1" customWidth="1"/>
    <col min="2310" max="2310" width="22.42578125" style="1" customWidth="1"/>
    <col min="2311" max="2311" width="19.7109375" style="1" customWidth="1"/>
    <col min="2312" max="2312" width="24" style="1" customWidth="1"/>
    <col min="2313" max="2313" width="15.5703125" style="1" customWidth="1"/>
    <col min="2314" max="2314" width="17.42578125" style="1" customWidth="1"/>
    <col min="2315" max="2315" width="24.42578125" style="1" customWidth="1"/>
    <col min="2316" max="2316" width="65.42578125" style="1" customWidth="1"/>
    <col min="2317" max="2560" width="11.42578125" style="1"/>
    <col min="2561" max="2561" width="1.5703125" style="1" customWidth="1"/>
    <col min="2562" max="2562" width="34.140625" style="1" customWidth="1"/>
    <col min="2563" max="2563" width="97.140625" style="1" customWidth="1"/>
    <col min="2564" max="2564" width="35.85546875" style="1" customWidth="1"/>
    <col min="2565" max="2565" width="37.7109375" style="1" customWidth="1"/>
    <col min="2566" max="2566" width="22.42578125" style="1" customWidth="1"/>
    <col min="2567" max="2567" width="19.7109375" style="1" customWidth="1"/>
    <col min="2568" max="2568" width="24" style="1" customWidth="1"/>
    <col min="2569" max="2569" width="15.5703125" style="1" customWidth="1"/>
    <col min="2570" max="2570" width="17.42578125" style="1" customWidth="1"/>
    <col min="2571" max="2571" width="24.42578125" style="1" customWidth="1"/>
    <col min="2572" max="2572" width="65.42578125" style="1" customWidth="1"/>
    <col min="2573" max="2816" width="11.42578125" style="1"/>
    <col min="2817" max="2817" width="1.5703125" style="1" customWidth="1"/>
    <col min="2818" max="2818" width="34.140625" style="1" customWidth="1"/>
    <col min="2819" max="2819" width="97.140625" style="1" customWidth="1"/>
    <col min="2820" max="2820" width="35.85546875" style="1" customWidth="1"/>
    <col min="2821" max="2821" width="37.7109375" style="1" customWidth="1"/>
    <col min="2822" max="2822" width="22.42578125" style="1" customWidth="1"/>
    <col min="2823" max="2823" width="19.7109375" style="1" customWidth="1"/>
    <col min="2824" max="2824" width="24" style="1" customWidth="1"/>
    <col min="2825" max="2825" width="15.5703125" style="1" customWidth="1"/>
    <col min="2826" max="2826" width="17.42578125" style="1" customWidth="1"/>
    <col min="2827" max="2827" width="24.42578125" style="1" customWidth="1"/>
    <col min="2828" max="2828" width="65.42578125" style="1" customWidth="1"/>
    <col min="2829" max="3072" width="11.42578125" style="1"/>
    <col min="3073" max="3073" width="1.5703125" style="1" customWidth="1"/>
    <col min="3074" max="3074" width="34.140625" style="1" customWidth="1"/>
    <col min="3075" max="3075" width="97.140625" style="1" customWidth="1"/>
    <col min="3076" max="3076" width="35.85546875" style="1" customWidth="1"/>
    <col min="3077" max="3077" width="37.7109375" style="1" customWidth="1"/>
    <col min="3078" max="3078" width="22.42578125" style="1" customWidth="1"/>
    <col min="3079" max="3079" width="19.7109375" style="1" customWidth="1"/>
    <col min="3080" max="3080" width="24" style="1" customWidth="1"/>
    <col min="3081" max="3081" width="15.5703125" style="1" customWidth="1"/>
    <col min="3082" max="3082" width="17.42578125" style="1" customWidth="1"/>
    <col min="3083" max="3083" width="24.42578125" style="1" customWidth="1"/>
    <col min="3084" max="3084" width="65.42578125" style="1" customWidth="1"/>
    <col min="3085" max="3328" width="11.42578125" style="1"/>
    <col min="3329" max="3329" width="1.5703125" style="1" customWidth="1"/>
    <col min="3330" max="3330" width="34.140625" style="1" customWidth="1"/>
    <col min="3331" max="3331" width="97.140625" style="1" customWidth="1"/>
    <col min="3332" max="3332" width="35.85546875" style="1" customWidth="1"/>
    <col min="3333" max="3333" width="37.7109375" style="1" customWidth="1"/>
    <col min="3334" max="3334" width="22.42578125" style="1" customWidth="1"/>
    <col min="3335" max="3335" width="19.7109375" style="1" customWidth="1"/>
    <col min="3336" max="3336" width="24" style="1" customWidth="1"/>
    <col min="3337" max="3337" width="15.5703125" style="1" customWidth="1"/>
    <col min="3338" max="3338" width="17.42578125" style="1" customWidth="1"/>
    <col min="3339" max="3339" width="24.42578125" style="1" customWidth="1"/>
    <col min="3340" max="3340" width="65.42578125" style="1" customWidth="1"/>
    <col min="3341" max="3584" width="11.42578125" style="1"/>
    <col min="3585" max="3585" width="1.5703125" style="1" customWidth="1"/>
    <col min="3586" max="3586" width="34.140625" style="1" customWidth="1"/>
    <col min="3587" max="3587" width="97.140625" style="1" customWidth="1"/>
    <col min="3588" max="3588" width="35.85546875" style="1" customWidth="1"/>
    <col min="3589" max="3589" width="37.7109375" style="1" customWidth="1"/>
    <col min="3590" max="3590" width="22.42578125" style="1" customWidth="1"/>
    <col min="3591" max="3591" width="19.7109375" style="1" customWidth="1"/>
    <col min="3592" max="3592" width="24" style="1" customWidth="1"/>
    <col min="3593" max="3593" width="15.5703125" style="1" customWidth="1"/>
    <col min="3594" max="3594" width="17.42578125" style="1" customWidth="1"/>
    <col min="3595" max="3595" width="24.42578125" style="1" customWidth="1"/>
    <col min="3596" max="3596" width="65.42578125" style="1" customWidth="1"/>
    <col min="3597" max="3840" width="11.42578125" style="1"/>
    <col min="3841" max="3841" width="1.5703125" style="1" customWidth="1"/>
    <col min="3842" max="3842" width="34.140625" style="1" customWidth="1"/>
    <col min="3843" max="3843" width="97.140625" style="1" customWidth="1"/>
    <col min="3844" max="3844" width="35.85546875" style="1" customWidth="1"/>
    <col min="3845" max="3845" width="37.7109375" style="1" customWidth="1"/>
    <col min="3846" max="3846" width="22.42578125" style="1" customWidth="1"/>
    <col min="3847" max="3847" width="19.7109375" style="1" customWidth="1"/>
    <col min="3848" max="3848" width="24" style="1" customWidth="1"/>
    <col min="3849" max="3849" width="15.5703125" style="1" customWidth="1"/>
    <col min="3850" max="3850" width="17.42578125" style="1" customWidth="1"/>
    <col min="3851" max="3851" width="24.42578125" style="1" customWidth="1"/>
    <col min="3852" max="3852" width="65.42578125" style="1" customWidth="1"/>
    <col min="3853" max="4096" width="11.42578125" style="1"/>
    <col min="4097" max="4097" width="1.5703125" style="1" customWidth="1"/>
    <col min="4098" max="4098" width="34.140625" style="1" customWidth="1"/>
    <col min="4099" max="4099" width="97.140625" style="1" customWidth="1"/>
    <col min="4100" max="4100" width="35.85546875" style="1" customWidth="1"/>
    <col min="4101" max="4101" width="37.7109375" style="1" customWidth="1"/>
    <col min="4102" max="4102" width="22.42578125" style="1" customWidth="1"/>
    <col min="4103" max="4103" width="19.7109375" style="1" customWidth="1"/>
    <col min="4104" max="4104" width="24" style="1" customWidth="1"/>
    <col min="4105" max="4105" width="15.5703125" style="1" customWidth="1"/>
    <col min="4106" max="4106" width="17.42578125" style="1" customWidth="1"/>
    <col min="4107" max="4107" width="24.42578125" style="1" customWidth="1"/>
    <col min="4108" max="4108" width="65.42578125" style="1" customWidth="1"/>
    <col min="4109" max="4352" width="11.42578125" style="1"/>
    <col min="4353" max="4353" width="1.5703125" style="1" customWidth="1"/>
    <col min="4354" max="4354" width="34.140625" style="1" customWidth="1"/>
    <col min="4355" max="4355" width="97.140625" style="1" customWidth="1"/>
    <col min="4356" max="4356" width="35.85546875" style="1" customWidth="1"/>
    <col min="4357" max="4357" width="37.7109375" style="1" customWidth="1"/>
    <col min="4358" max="4358" width="22.42578125" style="1" customWidth="1"/>
    <col min="4359" max="4359" width="19.7109375" style="1" customWidth="1"/>
    <col min="4360" max="4360" width="24" style="1" customWidth="1"/>
    <col min="4361" max="4361" width="15.5703125" style="1" customWidth="1"/>
    <col min="4362" max="4362" width="17.42578125" style="1" customWidth="1"/>
    <col min="4363" max="4363" width="24.42578125" style="1" customWidth="1"/>
    <col min="4364" max="4364" width="65.42578125" style="1" customWidth="1"/>
    <col min="4365" max="4608" width="11.42578125" style="1"/>
    <col min="4609" max="4609" width="1.5703125" style="1" customWidth="1"/>
    <col min="4610" max="4610" width="34.140625" style="1" customWidth="1"/>
    <col min="4611" max="4611" width="97.140625" style="1" customWidth="1"/>
    <col min="4612" max="4612" width="35.85546875" style="1" customWidth="1"/>
    <col min="4613" max="4613" width="37.7109375" style="1" customWidth="1"/>
    <col min="4614" max="4614" width="22.42578125" style="1" customWidth="1"/>
    <col min="4615" max="4615" width="19.7109375" style="1" customWidth="1"/>
    <col min="4616" max="4616" width="24" style="1" customWidth="1"/>
    <col min="4617" max="4617" width="15.5703125" style="1" customWidth="1"/>
    <col min="4618" max="4618" width="17.42578125" style="1" customWidth="1"/>
    <col min="4619" max="4619" width="24.42578125" style="1" customWidth="1"/>
    <col min="4620" max="4620" width="65.42578125" style="1" customWidth="1"/>
    <col min="4621" max="4864" width="11.42578125" style="1"/>
    <col min="4865" max="4865" width="1.5703125" style="1" customWidth="1"/>
    <col min="4866" max="4866" width="34.140625" style="1" customWidth="1"/>
    <col min="4867" max="4867" width="97.140625" style="1" customWidth="1"/>
    <col min="4868" max="4868" width="35.85546875" style="1" customWidth="1"/>
    <col min="4869" max="4869" width="37.7109375" style="1" customWidth="1"/>
    <col min="4870" max="4870" width="22.42578125" style="1" customWidth="1"/>
    <col min="4871" max="4871" width="19.7109375" style="1" customWidth="1"/>
    <col min="4872" max="4872" width="24" style="1" customWidth="1"/>
    <col min="4873" max="4873" width="15.5703125" style="1" customWidth="1"/>
    <col min="4874" max="4874" width="17.42578125" style="1" customWidth="1"/>
    <col min="4875" max="4875" width="24.42578125" style="1" customWidth="1"/>
    <col min="4876" max="4876" width="65.42578125" style="1" customWidth="1"/>
    <col min="4877" max="5120" width="11.42578125" style="1"/>
    <col min="5121" max="5121" width="1.5703125" style="1" customWidth="1"/>
    <col min="5122" max="5122" width="34.140625" style="1" customWidth="1"/>
    <col min="5123" max="5123" width="97.140625" style="1" customWidth="1"/>
    <col min="5124" max="5124" width="35.85546875" style="1" customWidth="1"/>
    <col min="5125" max="5125" width="37.7109375" style="1" customWidth="1"/>
    <col min="5126" max="5126" width="22.42578125" style="1" customWidth="1"/>
    <col min="5127" max="5127" width="19.7109375" style="1" customWidth="1"/>
    <col min="5128" max="5128" width="24" style="1" customWidth="1"/>
    <col min="5129" max="5129" width="15.5703125" style="1" customWidth="1"/>
    <col min="5130" max="5130" width="17.42578125" style="1" customWidth="1"/>
    <col min="5131" max="5131" width="24.42578125" style="1" customWidth="1"/>
    <col min="5132" max="5132" width="65.42578125" style="1" customWidth="1"/>
    <col min="5133" max="5376" width="11.42578125" style="1"/>
    <col min="5377" max="5377" width="1.5703125" style="1" customWidth="1"/>
    <col min="5378" max="5378" width="34.140625" style="1" customWidth="1"/>
    <col min="5379" max="5379" width="97.140625" style="1" customWidth="1"/>
    <col min="5380" max="5380" width="35.85546875" style="1" customWidth="1"/>
    <col min="5381" max="5381" width="37.7109375" style="1" customWidth="1"/>
    <col min="5382" max="5382" width="22.42578125" style="1" customWidth="1"/>
    <col min="5383" max="5383" width="19.7109375" style="1" customWidth="1"/>
    <col min="5384" max="5384" width="24" style="1" customWidth="1"/>
    <col min="5385" max="5385" width="15.5703125" style="1" customWidth="1"/>
    <col min="5386" max="5386" width="17.42578125" style="1" customWidth="1"/>
    <col min="5387" max="5387" width="24.42578125" style="1" customWidth="1"/>
    <col min="5388" max="5388" width="65.42578125" style="1" customWidth="1"/>
    <col min="5389" max="5632" width="11.42578125" style="1"/>
    <col min="5633" max="5633" width="1.5703125" style="1" customWidth="1"/>
    <col min="5634" max="5634" width="34.140625" style="1" customWidth="1"/>
    <col min="5635" max="5635" width="97.140625" style="1" customWidth="1"/>
    <col min="5636" max="5636" width="35.85546875" style="1" customWidth="1"/>
    <col min="5637" max="5637" width="37.7109375" style="1" customWidth="1"/>
    <col min="5638" max="5638" width="22.42578125" style="1" customWidth="1"/>
    <col min="5639" max="5639" width="19.7109375" style="1" customWidth="1"/>
    <col min="5640" max="5640" width="24" style="1" customWidth="1"/>
    <col min="5641" max="5641" width="15.5703125" style="1" customWidth="1"/>
    <col min="5642" max="5642" width="17.42578125" style="1" customWidth="1"/>
    <col min="5643" max="5643" width="24.42578125" style="1" customWidth="1"/>
    <col min="5644" max="5644" width="65.42578125" style="1" customWidth="1"/>
    <col min="5645" max="5888" width="11.42578125" style="1"/>
    <col min="5889" max="5889" width="1.5703125" style="1" customWidth="1"/>
    <col min="5890" max="5890" width="34.140625" style="1" customWidth="1"/>
    <col min="5891" max="5891" width="97.140625" style="1" customWidth="1"/>
    <col min="5892" max="5892" width="35.85546875" style="1" customWidth="1"/>
    <col min="5893" max="5893" width="37.7109375" style="1" customWidth="1"/>
    <col min="5894" max="5894" width="22.42578125" style="1" customWidth="1"/>
    <col min="5895" max="5895" width="19.7109375" style="1" customWidth="1"/>
    <col min="5896" max="5896" width="24" style="1" customWidth="1"/>
    <col min="5897" max="5897" width="15.5703125" style="1" customWidth="1"/>
    <col min="5898" max="5898" width="17.42578125" style="1" customWidth="1"/>
    <col min="5899" max="5899" width="24.42578125" style="1" customWidth="1"/>
    <col min="5900" max="5900" width="65.42578125" style="1" customWidth="1"/>
    <col min="5901" max="6144" width="11.42578125" style="1"/>
    <col min="6145" max="6145" width="1.5703125" style="1" customWidth="1"/>
    <col min="6146" max="6146" width="34.140625" style="1" customWidth="1"/>
    <col min="6147" max="6147" width="97.140625" style="1" customWidth="1"/>
    <col min="6148" max="6148" width="35.85546875" style="1" customWidth="1"/>
    <col min="6149" max="6149" width="37.7109375" style="1" customWidth="1"/>
    <col min="6150" max="6150" width="22.42578125" style="1" customWidth="1"/>
    <col min="6151" max="6151" width="19.7109375" style="1" customWidth="1"/>
    <col min="6152" max="6152" width="24" style="1" customWidth="1"/>
    <col min="6153" max="6153" width="15.5703125" style="1" customWidth="1"/>
    <col min="6154" max="6154" width="17.42578125" style="1" customWidth="1"/>
    <col min="6155" max="6155" width="24.42578125" style="1" customWidth="1"/>
    <col min="6156" max="6156" width="65.42578125" style="1" customWidth="1"/>
    <col min="6157" max="6400" width="11.42578125" style="1"/>
    <col min="6401" max="6401" width="1.5703125" style="1" customWidth="1"/>
    <col min="6402" max="6402" width="34.140625" style="1" customWidth="1"/>
    <col min="6403" max="6403" width="97.140625" style="1" customWidth="1"/>
    <col min="6404" max="6404" width="35.85546875" style="1" customWidth="1"/>
    <col min="6405" max="6405" width="37.7109375" style="1" customWidth="1"/>
    <col min="6406" max="6406" width="22.42578125" style="1" customWidth="1"/>
    <col min="6407" max="6407" width="19.7109375" style="1" customWidth="1"/>
    <col min="6408" max="6408" width="24" style="1" customWidth="1"/>
    <col min="6409" max="6409" width="15.5703125" style="1" customWidth="1"/>
    <col min="6410" max="6410" width="17.42578125" style="1" customWidth="1"/>
    <col min="6411" max="6411" width="24.42578125" style="1" customWidth="1"/>
    <col min="6412" max="6412" width="65.42578125" style="1" customWidth="1"/>
    <col min="6413" max="6656" width="11.42578125" style="1"/>
    <col min="6657" max="6657" width="1.5703125" style="1" customWidth="1"/>
    <col min="6658" max="6658" width="34.140625" style="1" customWidth="1"/>
    <col min="6659" max="6659" width="97.140625" style="1" customWidth="1"/>
    <col min="6660" max="6660" width="35.85546875" style="1" customWidth="1"/>
    <col min="6661" max="6661" width="37.7109375" style="1" customWidth="1"/>
    <col min="6662" max="6662" width="22.42578125" style="1" customWidth="1"/>
    <col min="6663" max="6663" width="19.7109375" style="1" customWidth="1"/>
    <col min="6664" max="6664" width="24" style="1" customWidth="1"/>
    <col min="6665" max="6665" width="15.5703125" style="1" customWidth="1"/>
    <col min="6666" max="6666" width="17.42578125" style="1" customWidth="1"/>
    <col min="6667" max="6667" width="24.42578125" style="1" customWidth="1"/>
    <col min="6668" max="6668" width="65.42578125" style="1" customWidth="1"/>
    <col min="6669" max="6912" width="11.42578125" style="1"/>
    <col min="6913" max="6913" width="1.5703125" style="1" customWidth="1"/>
    <col min="6914" max="6914" width="34.140625" style="1" customWidth="1"/>
    <col min="6915" max="6915" width="97.140625" style="1" customWidth="1"/>
    <col min="6916" max="6916" width="35.85546875" style="1" customWidth="1"/>
    <col min="6917" max="6917" width="37.7109375" style="1" customWidth="1"/>
    <col min="6918" max="6918" width="22.42578125" style="1" customWidth="1"/>
    <col min="6919" max="6919" width="19.7109375" style="1" customWidth="1"/>
    <col min="6920" max="6920" width="24" style="1" customWidth="1"/>
    <col min="6921" max="6921" width="15.5703125" style="1" customWidth="1"/>
    <col min="6922" max="6922" width="17.42578125" style="1" customWidth="1"/>
    <col min="6923" max="6923" width="24.42578125" style="1" customWidth="1"/>
    <col min="6924" max="6924" width="65.42578125" style="1" customWidth="1"/>
    <col min="6925" max="7168" width="11.42578125" style="1"/>
    <col min="7169" max="7169" width="1.5703125" style="1" customWidth="1"/>
    <col min="7170" max="7170" width="34.140625" style="1" customWidth="1"/>
    <col min="7171" max="7171" width="97.140625" style="1" customWidth="1"/>
    <col min="7172" max="7172" width="35.85546875" style="1" customWidth="1"/>
    <col min="7173" max="7173" width="37.7109375" style="1" customWidth="1"/>
    <col min="7174" max="7174" width="22.42578125" style="1" customWidth="1"/>
    <col min="7175" max="7175" width="19.7109375" style="1" customWidth="1"/>
    <col min="7176" max="7176" width="24" style="1" customWidth="1"/>
    <col min="7177" max="7177" width="15.5703125" style="1" customWidth="1"/>
    <col min="7178" max="7178" width="17.42578125" style="1" customWidth="1"/>
    <col min="7179" max="7179" width="24.42578125" style="1" customWidth="1"/>
    <col min="7180" max="7180" width="65.42578125" style="1" customWidth="1"/>
    <col min="7181" max="7424" width="11.42578125" style="1"/>
    <col min="7425" max="7425" width="1.5703125" style="1" customWidth="1"/>
    <col min="7426" max="7426" width="34.140625" style="1" customWidth="1"/>
    <col min="7427" max="7427" width="97.140625" style="1" customWidth="1"/>
    <col min="7428" max="7428" width="35.85546875" style="1" customWidth="1"/>
    <col min="7429" max="7429" width="37.7109375" style="1" customWidth="1"/>
    <col min="7430" max="7430" width="22.42578125" style="1" customWidth="1"/>
    <col min="7431" max="7431" width="19.7109375" style="1" customWidth="1"/>
    <col min="7432" max="7432" width="24" style="1" customWidth="1"/>
    <col min="7433" max="7433" width="15.5703125" style="1" customWidth="1"/>
    <col min="7434" max="7434" width="17.42578125" style="1" customWidth="1"/>
    <col min="7435" max="7435" width="24.42578125" style="1" customWidth="1"/>
    <col min="7436" max="7436" width="65.42578125" style="1" customWidth="1"/>
    <col min="7437" max="7680" width="11.42578125" style="1"/>
    <col min="7681" max="7681" width="1.5703125" style="1" customWidth="1"/>
    <col min="7682" max="7682" width="34.140625" style="1" customWidth="1"/>
    <col min="7683" max="7683" width="97.140625" style="1" customWidth="1"/>
    <col min="7684" max="7684" width="35.85546875" style="1" customWidth="1"/>
    <col min="7685" max="7685" width="37.7109375" style="1" customWidth="1"/>
    <col min="7686" max="7686" width="22.42578125" style="1" customWidth="1"/>
    <col min="7687" max="7687" width="19.7109375" style="1" customWidth="1"/>
    <col min="7688" max="7688" width="24" style="1" customWidth="1"/>
    <col min="7689" max="7689" width="15.5703125" style="1" customWidth="1"/>
    <col min="7690" max="7690" width="17.42578125" style="1" customWidth="1"/>
    <col min="7691" max="7691" width="24.42578125" style="1" customWidth="1"/>
    <col min="7692" max="7692" width="65.42578125" style="1" customWidth="1"/>
    <col min="7693" max="7936" width="11.42578125" style="1"/>
    <col min="7937" max="7937" width="1.5703125" style="1" customWidth="1"/>
    <col min="7938" max="7938" width="34.140625" style="1" customWidth="1"/>
    <col min="7939" max="7939" width="97.140625" style="1" customWidth="1"/>
    <col min="7940" max="7940" width="35.85546875" style="1" customWidth="1"/>
    <col min="7941" max="7941" width="37.7109375" style="1" customWidth="1"/>
    <col min="7942" max="7942" width="22.42578125" style="1" customWidth="1"/>
    <col min="7943" max="7943" width="19.7109375" style="1" customWidth="1"/>
    <col min="7944" max="7944" width="24" style="1" customWidth="1"/>
    <col min="7945" max="7945" width="15.5703125" style="1" customWidth="1"/>
    <col min="7946" max="7946" width="17.42578125" style="1" customWidth="1"/>
    <col min="7947" max="7947" width="24.42578125" style="1" customWidth="1"/>
    <col min="7948" max="7948" width="65.42578125" style="1" customWidth="1"/>
    <col min="7949" max="8192" width="11.42578125" style="1"/>
    <col min="8193" max="8193" width="1.5703125" style="1" customWidth="1"/>
    <col min="8194" max="8194" width="34.140625" style="1" customWidth="1"/>
    <col min="8195" max="8195" width="97.140625" style="1" customWidth="1"/>
    <col min="8196" max="8196" width="35.85546875" style="1" customWidth="1"/>
    <col min="8197" max="8197" width="37.7109375" style="1" customWidth="1"/>
    <col min="8198" max="8198" width="22.42578125" style="1" customWidth="1"/>
    <col min="8199" max="8199" width="19.7109375" style="1" customWidth="1"/>
    <col min="8200" max="8200" width="24" style="1" customWidth="1"/>
    <col min="8201" max="8201" width="15.5703125" style="1" customWidth="1"/>
    <col min="8202" max="8202" width="17.42578125" style="1" customWidth="1"/>
    <col min="8203" max="8203" width="24.42578125" style="1" customWidth="1"/>
    <col min="8204" max="8204" width="65.42578125" style="1" customWidth="1"/>
    <col min="8205" max="8448" width="11.42578125" style="1"/>
    <col min="8449" max="8449" width="1.5703125" style="1" customWidth="1"/>
    <col min="8450" max="8450" width="34.140625" style="1" customWidth="1"/>
    <col min="8451" max="8451" width="97.140625" style="1" customWidth="1"/>
    <col min="8452" max="8452" width="35.85546875" style="1" customWidth="1"/>
    <col min="8453" max="8453" width="37.7109375" style="1" customWidth="1"/>
    <col min="8454" max="8454" width="22.42578125" style="1" customWidth="1"/>
    <col min="8455" max="8455" width="19.7109375" style="1" customWidth="1"/>
    <col min="8456" max="8456" width="24" style="1" customWidth="1"/>
    <col min="8457" max="8457" width="15.5703125" style="1" customWidth="1"/>
    <col min="8458" max="8458" width="17.42578125" style="1" customWidth="1"/>
    <col min="8459" max="8459" width="24.42578125" style="1" customWidth="1"/>
    <col min="8460" max="8460" width="65.42578125" style="1" customWidth="1"/>
    <col min="8461" max="8704" width="11.42578125" style="1"/>
    <col min="8705" max="8705" width="1.5703125" style="1" customWidth="1"/>
    <col min="8706" max="8706" width="34.140625" style="1" customWidth="1"/>
    <col min="8707" max="8707" width="97.140625" style="1" customWidth="1"/>
    <col min="8708" max="8708" width="35.85546875" style="1" customWidth="1"/>
    <col min="8709" max="8709" width="37.7109375" style="1" customWidth="1"/>
    <col min="8710" max="8710" width="22.42578125" style="1" customWidth="1"/>
    <col min="8711" max="8711" width="19.7109375" style="1" customWidth="1"/>
    <col min="8712" max="8712" width="24" style="1" customWidth="1"/>
    <col min="8713" max="8713" width="15.5703125" style="1" customWidth="1"/>
    <col min="8714" max="8714" width="17.42578125" style="1" customWidth="1"/>
    <col min="8715" max="8715" width="24.42578125" style="1" customWidth="1"/>
    <col min="8716" max="8716" width="65.42578125" style="1" customWidth="1"/>
    <col min="8717" max="8960" width="11.42578125" style="1"/>
    <col min="8961" max="8961" width="1.5703125" style="1" customWidth="1"/>
    <col min="8962" max="8962" width="34.140625" style="1" customWidth="1"/>
    <col min="8963" max="8963" width="97.140625" style="1" customWidth="1"/>
    <col min="8964" max="8964" width="35.85546875" style="1" customWidth="1"/>
    <col min="8965" max="8965" width="37.7109375" style="1" customWidth="1"/>
    <col min="8966" max="8966" width="22.42578125" style="1" customWidth="1"/>
    <col min="8967" max="8967" width="19.7109375" style="1" customWidth="1"/>
    <col min="8968" max="8968" width="24" style="1" customWidth="1"/>
    <col min="8969" max="8969" width="15.5703125" style="1" customWidth="1"/>
    <col min="8970" max="8970" width="17.42578125" style="1" customWidth="1"/>
    <col min="8971" max="8971" width="24.42578125" style="1" customWidth="1"/>
    <col min="8972" max="8972" width="65.42578125" style="1" customWidth="1"/>
    <col min="8973" max="9216" width="11.42578125" style="1"/>
    <col min="9217" max="9217" width="1.5703125" style="1" customWidth="1"/>
    <col min="9218" max="9218" width="34.140625" style="1" customWidth="1"/>
    <col min="9219" max="9219" width="97.140625" style="1" customWidth="1"/>
    <col min="9220" max="9220" width="35.85546875" style="1" customWidth="1"/>
    <col min="9221" max="9221" width="37.7109375" style="1" customWidth="1"/>
    <col min="9222" max="9222" width="22.42578125" style="1" customWidth="1"/>
    <col min="9223" max="9223" width="19.7109375" style="1" customWidth="1"/>
    <col min="9224" max="9224" width="24" style="1" customWidth="1"/>
    <col min="9225" max="9225" width="15.5703125" style="1" customWidth="1"/>
    <col min="9226" max="9226" width="17.42578125" style="1" customWidth="1"/>
    <col min="9227" max="9227" width="24.42578125" style="1" customWidth="1"/>
    <col min="9228" max="9228" width="65.42578125" style="1" customWidth="1"/>
    <col min="9229" max="9472" width="11.42578125" style="1"/>
    <col min="9473" max="9473" width="1.5703125" style="1" customWidth="1"/>
    <col min="9474" max="9474" width="34.140625" style="1" customWidth="1"/>
    <col min="9475" max="9475" width="97.140625" style="1" customWidth="1"/>
    <col min="9476" max="9476" width="35.85546875" style="1" customWidth="1"/>
    <col min="9477" max="9477" width="37.7109375" style="1" customWidth="1"/>
    <col min="9478" max="9478" width="22.42578125" style="1" customWidth="1"/>
    <col min="9479" max="9479" width="19.7109375" style="1" customWidth="1"/>
    <col min="9480" max="9480" width="24" style="1" customWidth="1"/>
    <col min="9481" max="9481" width="15.5703125" style="1" customWidth="1"/>
    <col min="9482" max="9482" width="17.42578125" style="1" customWidth="1"/>
    <col min="9483" max="9483" width="24.42578125" style="1" customWidth="1"/>
    <col min="9484" max="9484" width="65.42578125" style="1" customWidth="1"/>
    <col min="9485" max="9728" width="11.42578125" style="1"/>
    <col min="9729" max="9729" width="1.5703125" style="1" customWidth="1"/>
    <col min="9730" max="9730" width="34.140625" style="1" customWidth="1"/>
    <col min="9731" max="9731" width="97.140625" style="1" customWidth="1"/>
    <col min="9732" max="9732" width="35.85546875" style="1" customWidth="1"/>
    <col min="9733" max="9733" width="37.7109375" style="1" customWidth="1"/>
    <col min="9734" max="9734" width="22.42578125" style="1" customWidth="1"/>
    <col min="9735" max="9735" width="19.7109375" style="1" customWidth="1"/>
    <col min="9736" max="9736" width="24" style="1" customWidth="1"/>
    <col min="9737" max="9737" width="15.5703125" style="1" customWidth="1"/>
    <col min="9738" max="9738" width="17.42578125" style="1" customWidth="1"/>
    <col min="9739" max="9739" width="24.42578125" style="1" customWidth="1"/>
    <col min="9740" max="9740" width="65.42578125" style="1" customWidth="1"/>
    <col min="9741" max="9984" width="11.42578125" style="1"/>
    <col min="9985" max="9985" width="1.5703125" style="1" customWidth="1"/>
    <col min="9986" max="9986" width="34.140625" style="1" customWidth="1"/>
    <col min="9987" max="9987" width="97.140625" style="1" customWidth="1"/>
    <col min="9988" max="9988" width="35.85546875" style="1" customWidth="1"/>
    <col min="9989" max="9989" width="37.7109375" style="1" customWidth="1"/>
    <col min="9990" max="9990" width="22.42578125" style="1" customWidth="1"/>
    <col min="9991" max="9991" width="19.7109375" style="1" customWidth="1"/>
    <col min="9992" max="9992" width="24" style="1" customWidth="1"/>
    <col min="9993" max="9993" width="15.5703125" style="1" customWidth="1"/>
    <col min="9994" max="9994" width="17.42578125" style="1" customWidth="1"/>
    <col min="9995" max="9995" width="24.42578125" style="1" customWidth="1"/>
    <col min="9996" max="9996" width="65.42578125" style="1" customWidth="1"/>
    <col min="9997" max="10240" width="11.42578125" style="1"/>
    <col min="10241" max="10241" width="1.5703125" style="1" customWidth="1"/>
    <col min="10242" max="10242" width="34.140625" style="1" customWidth="1"/>
    <col min="10243" max="10243" width="97.140625" style="1" customWidth="1"/>
    <col min="10244" max="10244" width="35.85546875" style="1" customWidth="1"/>
    <col min="10245" max="10245" width="37.7109375" style="1" customWidth="1"/>
    <col min="10246" max="10246" width="22.42578125" style="1" customWidth="1"/>
    <col min="10247" max="10247" width="19.7109375" style="1" customWidth="1"/>
    <col min="10248" max="10248" width="24" style="1" customWidth="1"/>
    <col min="10249" max="10249" width="15.5703125" style="1" customWidth="1"/>
    <col min="10250" max="10250" width="17.42578125" style="1" customWidth="1"/>
    <col min="10251" max="10251" width="24.42578125" style="1" customWidth="1"/>
    <col min="10252" max="10252" width="65.42578125" style="1" customWidth="1"/>
    <col min="10253" max="10496" width="11.42578125" style="1"/>
    <col min="10497" max="10497" width="1.5703125" style="1" customWidth="1"/>
    <col min="10498" max="10498" width="34.140625" style="1" customWidth="1"/>
    <col min="10499" max="10499" width="97.140625" style="1" customWidth="1"/>
    <col min="10500" max="10500" width="35.85546875" style="1" customWidth="1"/>
    <col min="10501" max="10501" width="37.7109375" style="1" customWidth="1"/>
    <col min="10502" max="10502" width="22.42578125" style="1" customWidth="1"/>
    <col min="10503" max="10503" width="19.7109375" style="1" customWidth="1"/>
    <col min="10504" max="10504" width="24" style="1" customWidth="1"/>
    <col min="10505" max="10505" width="15.5703125" style="1" customWidth="1"/>
    <col min="10506" max="10506" width="17.42578125" style="1" customWidth="1"/>
    <col min="10507" max="10507" width="24.42578125" style="1" customWidth="1"/>
    <col min="10508" max="10508" width="65.42578125" style="1" customWidth="1"/>
    <col min="10509" max="10752" width="11.42578125" style="1"/>
    <col min="10753" max="10753" width="1.5703125" style="1" customWidth="1"/>
    <col min="10754" max="10754" width="34.140625" style="1" customWidth="1"/>
    <col min="10755" max="10755" width="97.140625" style="1" customWidth="1"/>
    <col min="10756" max="10756" width="35.85546875" style="1" customWidth="1"/>
    <col min="10757" max="10757" width="37.7109375" style="1" customWidth="1"/>
    <col min="10758" max="10758" width="22.42578125" style="1" customWidth="1"/>
    <col min="10759" max="10759" width="19.7109375" style="1" customWidth="1"/>
    <col min="10760" max="10760" width="24" style="1" customWidth="1"/>
    <col min="10761" max="10761" width="15.5703125" style="1" customWidth="1"/>
    <col min="10762" max="10762" width="17.42578125" style="1" customWidth="1"/>
    <col min="10763" max="10763" width="24.42578125" style="1" customWidth="1"/>
    <col min="10764" max="10764" width="65.42578125" style="1" customWidth="1"/>
    <col min="10765" max="11008" width="11.42578125" style="1"/>
    <col min="11009" max="11009" width="1.5703125" style="1" customWidth="1"/>
    <col min="11010" max="11010" width="34.140625" style="1" customWidth="1"/>
    <col min="11011" max="11011" width="97.140625" style="1" customWidth="1"/>
    <col min="11012" max="11012" width="35.85546875" style="1" customWidth="1"/>
    <col min="11013" max="11013" width="37.7109375" style="1" customWidth="1"/>
    <col min="11014" max="11014" width="22.42578125" style="1" customWidth="1"/>
    <col min="11015" max="11015" width="19.7109375" style="1" customWidth="1"/>
    <col min="11016" max="11016" width="24" style="1" customWidth="1"/>
    <col min="11017" max="11017" width="15.5703125" style="1" customWidth="1"/>
    <col min="11018" max="11018" width="17.42578125" style="1" customWidth="1"/>
    <col min="11019" max="11019" width="24.42578125" style="1" customWidth="1"/>
    <col min="11020" max="11020" width="65.42578125" style="1" customWidth="1"/>
    <col min="11021" max="11264" width="11.42578125" style="1"/>
    <col min="11265" max="11265" width="1.5703125" style="1" customWidth="1"/>
    <col min="11266" max="11266" width="34.140625" style="1" customWidth="1"/>
    <col min="11267" max="11267" width="97.140625" style="1" customWidth="1"/>
    <col min="11268" max="11268" width="35.85546875" style="1" customWidth="1"/>
    <col min="11269" max="11269" width="37.7109375" style="1" customWidth="1"/>
    <col min="11270" max="11270" width="22.42578125" style="1" customWidth="1"/>
    <col min="11271" max="11271" width="19.7109375" style="1" customWidth="1"/>
    <col min="11272" max="11272" width="24" style="1" customWidth="1"/>
    <col min="11273" max="11273" width="15.5703125" style="1" customWidth="1"/>
    <col min="11274" max="11274" width="17.42578125" style="1" customWidth="1"/>
    <col min="11275" max="11275" width="24.42578125" style="1" customWidth="1"/>
    <col min="11276" max="11276" width="65.42578125" style="1" customWidth="1"/>
    <col min="11277" max="11520" width="11.42578125" style="1"/>
    <col min="11521" max="11521" width="1.5703125" style="1" customWidth="1"/>
    <col min="11522" max="11522" width="34.140625" style="1" customWidth="1"/>
    <col min="11523" max="11523" width="97.140625" style="1" customWidth="1"/>
    <col min="11524" max="11524" width="35.85546875" style="1" customWidth="1"/>
    <col min="11525" max="11525" width="37.7109375" style="1" customWidth="1"/>
    <col min="11526" max="11526" width="22.42578125" style="1" customWidth="1"/>
    <col min="11527" max="11527" width="19.7109375" style="1" customWidth="1"/>
    <col min="11528" max="11528" width="24" style="1" customWidth="1"/>
    <col min="11529" max="11529" width="15.5703125" style="1" customWidth="1"/>
    <col min="11530" max="11530" width="17.42578125" style="1" customWidth="1"/>
    <col min="11531" max="11531" width="24.42578125" style="1" customWidth="1"/>
    <col min="11532" max="11532" width="65.42578125" style="1" customWidth="1"/>
    <col min="11533" max="11776" width="11.42578125" style="1"/>
    <col min="11777" max="11777" width="1.5703125" style="1" customWidth="1"/>
    <col min="11778" max="11778" width="34.140625" style="1" customWidth="1"/>
    <col min="11779" max="11779" width="97.140625" style="1" customWidth="1"/>
    <col min="11780" max="11780" width="35.85546875" style="1" customWidth="1"/>
    <col min="11781" max="11781" width="37.7109375" style="1" customWidth="1"/>
    <col min="11782" max="11782" width="22.42578125" style="1" customWidth="1"/>
    <col min="11783" max="11783" width="19.7109375" style="1" customWidth="1"/>
    <col min="11784" max="11784" width="24" style="1" customWidth="1"/>
    <col min="11785" max="11785" width="15.5703125" style="1" customWidth="1"/>
    <col min="11786" max="11786" width="17.42578125" style="1" customWidth="1"/>
    <col min="11787" max="11787" width="24.42578125" style="1" customWidth="1"/>
    <col min="11788" max="11788" width="65.42578125" style="1" customWidth="1"/>
    <col min="11789" max="12032" width="11.42578125" style="1"/>
    <col min="12033" max="12033" width="1.5703125" style="1" customWidth="1"/>
    <col min="12034" max="12034" width="34.140625" style="1" customWidth="1"/>
    <col min="12035" max="12035" width="97.140625" style="1" customWidth="1"/>
    <col min="12036" max="12036" width="35.85546875" style="1" customWidth="1"/>
    <col min="12037" max="12037" width="37.7109375" style="1" customWidth="1"/>
    <col min="12038" max="12038" width="22.42578125" style="1" customWidth="1"/>
    <col min="12039" max="12039" width="19.7109375" style="1" customWidth="1"/>
    <col min="12040" max="12040" width="24" style="1" customWidth="1"/>
    <col min="12041" max="12041" width="15.5703125" style="1" customWidth="1"/>
    <col min="12042" max="12042" width="17.42578125" style="1" customWidth="1"/>
    <col min="12043" max="12043" width="24.42578125" style="1" customWidth="1"/>
    <col min="12044" max="12044" width="65.42578125" style="1" customWidth="1"/>
    <col min="12045" max="12288" width="11.42578125" style="1"/>
    <col min="12289" max="12289" width="1.5703125" style="1" customWidth="1"/>
    <col min="12290" max="12290" width="34.140625" style="1" customWidth="1"/>
    <col min="12291" max="12291" width="97.140625" style="1" customWidth="1"/>
    <col min="12292" max="12292" width="35.85546875" style="1" customWidth="1"/>
    <col min="12293" max="12293" width="37.7109375" style="1" customWidth="1"/>
    <col min="12294" max="12294" width="22.42578125" style="1" customWidth="1"/>
    <col min="12295" max="12295" width="19.7109375" style="1" customWidth="1"/>
    <col min="12296" max="12296" width="24" style="1" customWidth="1"/>
    <col min="12297" max="12297" width="15.5703125" style="1" customWidth="1"/>
    <col min="12298" max="12298" width="17.42578125" style="1" customWidth="1"/>
    <col min="12299" max="12299" width="24.42578125" style="1" customWidth="1"/>
    <col min="12300" max="12300" width="65.42578125" style="1" customWidth="1"/>
    <col min="12301" max="12544" width="11.42578125" style="1"/>
    <col min="12545" max="12545" width="1.5703125" style="1" customWidth="1"/>
    <col min="12546" max="12546" width="34.140625" style="1" customWidth="1"/>
    <col min="12547" max="12547" width="97.140625" style="1" customWidth="1"/>
    <col min="12548" max="12548" width="35.85546875" style="1" customWidth="1"/>
    <col min="12549" max="12549" width="37.7109375" style="1" customWidth="1"/>
    <col min="12550" max="12550" width="22.42578125" style="1" customWidth="1"/>
    <col min="12551" max="12551" width="19.7109375" style="1" customWidth="1"/>
    <col min="12552" max="12552" width="24" style="1" customWidth="1"/>
    <col min="12553" max="12553" width="15.5703125" style="1" customWidth="1"/>
    <col min="12554" max="12554" width="17.42578125" style="1" customWidth="1"/>
    <col min="12555" max="12555" width="24.42578125" style="1" customWidth="1"/>
    <col min="12556" max="12556" width="65.42578125" style="1" customWidth="1"/>
    <col min="12557" max="12800" width="11.42578125" style="1"/>
    <col min="12801" max="12801" width="1.5703125" style="1" customWidth="1"/>
    <col min="12802" max="12802" width="34.140625" style="1" customWidth="1"/>
    <col min="12803" max="12803" width="97.140625" style="1" customWidth="1"/>
    <col min="12804" max="12804" width="35.85546875" style="1" customWidth="1"/>
    <col min="12805" max="12805" width="37.7109375" style="1" customWidth="1"/>
    <col min="12806" max="12806" width="22.42578125" style="1" customWidth="1"/>
    <col min="12807" max="12807" width="19.7109375" style="1" customWidth="1"/>
    <col min="12808" max="12808" width="24" style="1" customWidth="1"/>
    <col min="12809" max="12809" width="15.5703125" style="1" customWidth="1"/>
    <col min="12810" max="12810" width="17.42578125" style="1" customWidth="1"/>
    <col min="12811" max="12811" width="24.42578125" style="1" customWidth="1"/>
    <col min="12812" max="12812" width="65.42578125" style="1" customWidth="1"/>
    <col min="12813" max="13056" width="11.42578125" style="1"/>
    <col min="13057" max="13057" width="1.5703125" style="1" customWidth="1"/>
    <col min="13058" max="13058" width="34.140625" style="1" customWidth="1"/>
    <col min="13059" max="13059" width="97.140625" style="1" customWidth="1"/>
    <col min="13060" max="13060" width="35.85546875" style="1" customWidth="1"/>
    <col min="13061" max="13061" width="37.7109375" style="1" customWidth="1"/>
    <col min="13062" max="13062" width="22.42578125" style="1" customWidth="1"/>
    <col min="13063" max="13063" width="19.7109375" style="1" customWidth="1"/>
    <col min="13064" max="13064" width="24" style="1" customWidth="1"/>
    <col min="13065" max="13065" width="15.5703125" style="1" customWidth="1"/>
    <col min="13066" max="13066" width="17.42578125" style="1" customWidth="1"/>
    <col min="13067" max="13067" width="24.42578125" style="1" customWidth="1"/>
    <col min="13068" max="13068" width="65.42578125" style="1" customWidth="1"/>
    <col min="13069" max="13312" width="11.42578125" style="1"/>
    <col min="13313" max="13313" width="1.5703125" style="1" customWidth="1"/>
    <col min="13314" max="13314" width="34.140625" style="1" customWidth="1"/>
    <col min="13315" max="13315" width="97.140625" style="1" customWidth="1"/>
    <col min="13316" max="13316" width="35.85546875" style="1" customWidth="1"/>
    <col min="13317" max="13317" width="37.7109375" style="1" customWidth="1"/>
    <col min="13318" max="13318" width="22.42578125" style="1" customWidth="1"/>
    <col min="13319" max="13319" width="19.7109375" style="1" customWidth="1"/>
    <col min="13320" max="13320" width="24" style="1" customWidth="1"/>
    <col min="13321" max="13321" width="15.5703125" style="1" customWidth="1"/>
    <col min="13322" max="13322" width="17.42578125" style="1" customWidth="1"/>
    <col min="13323" max="13323" width="24.42578125" style="1" customWidth="1"/>
    <col min="13324" max="13324" width="65.42578125" style="1" customWidth="1"/>
    <col min="13325" max="13568" width="11.42578125" style="1"/>
    <col min="13569" max="13569" width="1.5703125" style="1" customWidth="1"/>
    <col min="13570" max="13570" width="34.140625" style="1" customWidth="1"/>
    <col min="13571" max="13571" width="97.140625" style="1" customWidth="1"/>
    <col min="13572" max="13572" width="35.85546875" style="1" customWidth="1"/>
    <col min="13573" max="13573" width="37.7109375" style="1" customWidth="1"/>
    <col min="13574" max="13574" width="22.42578125" style="1" customWidth="1"/>
    <col min="13575" max="13575" width="19.7109375" style="1" customWidth="1"/>
    <col min="13576" max="13576" width="24" style="1" customWidth="1"/>
    <col min="13577" max="13577" width="15.5703125" style="1" customWidth="1"/>
    <col min="13578" max="13578" width="17.42578125" style="1" customWidth="1"/>
    <col min="13579" max="13579" width="24.42578125" style="1" customWidth="1"/>
    <col min="13580" max="13580" width="65.42578125" style="1" customWidth="1"/>
    <col min="13581" max="13824" width="11.42578125" style="1"/>
    <col min="13825" max="13825" width="1.5703125" style="1" customWidth="1"/>
    <col min="13826" max="13826" width="34.140625" style="1" customWidth="1"/>
    <col min="13827" max="13827" width="97.140625" style="1" customWidth="1"/>
    <col min="13828" max="13828" width="35.85546875" style="1" customWidth="1"/>
    <col min="13829" max="13829" width="37.7109375" style="1" customWidth="1"/>
    <col min="13830" max="13830" width="22.42578125" style="1" customWidth="1"/>
    <col min="13831" max="13831" width="19.7109375" style="1" customWidth="1"/>
    <col min="13832" max="13832" width="24" style="1" customWidth="1"/>
    <col min="13833" max="13833" width="15.5703125" style="1" customWidth="1"/>
    <col min="13834" max="13834" width="17.42578125" style="1" customWidth="1"/>
    <col min="13835" max="13835" width="24.42578125" style="1" customWidth="1"/>
    <col min="13836" max="13836" width="65.42578125" style="1" customWidth="1"/>
    <col min="13837" max="14080" width="11.42578125" style="1"/>
    <col min="14081" max="14081" width="1.5703125" style="1" customWidth="1"/>
    <col min="14082" max="14082" width="34.140625" style="1" customWidth="1"/>
    <col min="14083" max="14083" width="97.140625" style="1" customWidth="1"/>
    <col min="14084" max="14084" width="35.85546875" style="1" customWidth="1"/>
    <col min="14085" max="14085" width="37.7109375" style="1" customWidth="1"/>
    <col min="14086" max="14086" width="22.42578125" style="1" customWidth="1"/>
    <col min="14087" max="14087" width="19.7109375" style="1" customWidth="1"/>
    <col min="14088" max="14088" width="24" style="1" customWidth="1"/>
    <col min="14089" max="14089" width="15.5703125" style="1" customWidth="1"/>
    <col min="14090" max="14090" width="17.42578125" style="1" customWidth="1"/>
    <col min="14091" max="14091" width="24.42578125" style="1" customWidth="1"/>
    <col min="14092" max="14092" width="65.42578125" style="1" customWidth="1"/>
    <col min="14093" max="14336" width="11.42578125" style="1"/>
    <col min="14337" max="14337" width="1.5703125" style="1" customWidth="1"/>
    <col min="14338" max="14338" width="34.140625" style="1" customWidth="1"/>
    <col min="14339" max="14339" width="97.140625" style="1" customWidth="1"/>
    <col min="14340" max="14340" width="35.85546875" style="1" customWidth="1"/>
    <col min="14341" max="14341" width="37.7109375" style="1" customWidth="1"/>
    <col min="14342" max="14342" width="22.42578125" style="1" customWidth="1"/>
    <col min="14343" max="14343" width="19.7109375" style="1" customWidth="1"/>
    <col min="14344" max="14344" width="24" style="1" customWidth="1"/>
    <col min="14345" max="14345" width="15.5703125" style="1" customWidth="1"/>
    <col min="14346" max="14346" width="17.42578125" style="1" customWidth="1"/>
    <col min="14347" max="14347" width="24.42578125" style="1" customWidth="1"/>
    <col min="14348" max="14348" width="65.42578125" style="1" customWidth="1"/>
    <col min="14349" max="14592" width="11.42578125" style="1"/>
    <col min="14593" max="14593" width="1.5703125" style="1" customWidth="1"/>
    <col min="14594" max="14594" width="34.140625" style="1" customWidth="1"/>
    <col min="14595" max="14595" width="97.140625" style="1" customWidth="1"/>
    <col min="14596" max="14596" width="35.85546875" style="1" customWidth="1"/>
    <col min="14597" max="14597" width="37.7109375" style="1" customWidth="1"/>
    <col min="14598" max="14598" width="22.42578125" style="1" customWidth="1"/>
    <col min="14599" max="14599" width="19.7109375" style="1" customWidth="1"/>
    <col min="14600" max="14600" width="24" style="1" customWidth="1"/>
    <col min="14601" max="14601" width="15.5703125" style="1" customWidth="1"/>
    <col min="14602" max="14602" width="17.42578125" style="1" customWidth="1"/>
    <col min="14603" max="14603" width="24.42578125" style="1" customWidth="1"/>
    <col min="14604" max="14604" width="65.42578125" style="1" customWidth="1"/>
    <col min="14605" max="14848" width="11.42578125" style="1"/>
    <col min="14849" max="14849" width="1.5703125" style="1" customWidth="1"/>
    <col min="14850" max="14850" width="34.140625" style="1" customWidth="1"/>
    <col min="14851" max="14851" width="97.140625" style="1" customWidth="1"/>
    <col min="14852" max="14852" width="35.85546875" style="1" customWidth="1"/>
    <col min="14853" max="14853" width="37.7109375" style="1" customWidth="1"/>
    <col min="14854" max="14854" width="22.42578125" style="1" customWidth="1"/>
    <col min="14855" max="14855" width="19.7109375" style="1" customWidth="1"/>
    <col min="14856" max="14856" width="24" style="1" customWidth="1"/>
    <col min="14857" max="14857" width="15.5703125" style="1" customWidth="1"/>
    <col min="14858" max="14858" width="17.42578125" style="1" customWidth="1"/>
    <col min="14859" max="14859" width="24.42578125" style="1" customWidth="1"/>
    <col min="14860" max="14860" width="65.42578125" style="1" customWidth="1"/>
    <col min="14861" max="15104" width="11.42578125" style="1"/>
    <col min="15105" max="15105" width="1.5703125" style="1" customWidth="1"/>
    <col min="15106" max="15106" width="34.140625" style="1" customWidth="1"/>
    <col min="15107" max="15107" width="97.140625" style="1" customWidth="1"/>
    <col min="15108" max="15108" width="35.85546875" style="1" customWidth="1"/>
    <col min="15109" max="15109" width="37.7109375" style="1" customWidth="1"/>
    <col min="15110" max="15110" width="22.42578125" style="1" customWidth="1"/>
    <col min="15111" max="15111" width="19.7109375" style="1" customWidth="1"/>
    <col min="15112" max="15112" width="24" style="1" customWidth="1"/>
    <col min="15113" max="15113" width="15.5703125" style="1" customWidth="1"/>
    <col min="15114" max="15114" width="17.42578125" style="1" customWidth="1"/>
    <col min="15115" max="15115" width="24.42578125" style="1" customWidth="1"/>
    <col min="15116" max="15116" width="65.42578125" style="1" customWidth="1"/>
    <col min="15117" max="15360" width="11.42578125" style="1"/>
    <col min="15361" max="15361" width="1.5703125" style="1" customWidth="1"/>
    <col min="15362" max="15362" width="34.140625" style="1" customWidth="1"/>
    <col min="15363" max="15363" width="97.140625" style="1" customWidth="1"/>
    <col min="15364" max="15364" width="35.85546875" style="1" customWidth="1"/>
    <col min="15365" max="15365" width="37.7109375" style="1" customWidth="1"/>
    <col min="15366" max="15366" width="22.42578125" style="1" customWidth="1"/>
    <col min="15367" max="15367" width="19.7109375" style="1" customWidth="1"/>
    <col min="15368" max="15368" width="24" style="1" customWidth="1"/>
    <col min="15369" max="15369" width="15.5703125" style="1" customWidth="1"/>
    <col min="15370" max="15370" width="17.42578125" style="1" customWidth="1"/>
    <col min="15371" max="15371" width="24.42578125" style="1" customWidth="1"/>
    <col min="15372" max="15372" width="65.42578125" style="1" customWidth="1"/>
    <col min="15373" max="15616" width="11.42578125" style="1"/>
    <col min="15617" max="15617" width="1.5703125" style="1" customWidth="1"/>
    <col min="15618" max="15618" width="34.140625" style="1" customWidth="1"/>
    <col min="15619" max="15619" width="97.140625" style="1" customWidth="1"/>
    <col min="15620" max="15620" width="35.85546875" style="1" customWidth="1"/>
    <col min="15621" max="15621" width="37.7109375" style="1" customWidth="1"/>
    <col min="15622" max="15622" width="22.42578125" style="1" customWidth="1"/>
    <col min="15623" max="15623" width="19.7109375" style="1" customWidth="1"/>
    <col min="15624" max="15624" width="24" style="1" customWidth="1"/>
    <col min="15625" max="15625" width="15.5703125" style="1" customWidth="1"/>
    <col min="15626" max="15626" width="17.42578125" style="1" customWidth="1"/>
    <col min="15627" max="15627" width="24.42578125" style="1" customWidth="1"/>
    <col min="15628" max="15628" width="65.42578125" style="1" customWidth="1"/>
    <col min="15629" max="15872" width="11.42578125" style="1"/>
    <col min="15873" max="15873" width="1.5703125" style="1" customWidth="1"/>
    <col min="15874" max="15874" width="34.140625" style="1" customWidth="1"/>
    <col min="15875" max="15875" width="97.140625" style="1" customWidth="1"/>
    <col min="15876" max="15876" width="35.85546875" style="1" customWidth="1"/>
    <col min="15877" max="15877" width="37.7109375" style="1" customWidth="1"/>
    <col min="15878" max="15878" width="22.42578125" style="1" customWidth="1"/>
    <col min="15879" max="15879" width="19.7109375" style="1" customWidth="1"/>
    <col min="15880" max="15880" width="24" style="1" customWidth="1"/>
    <col min="15881" max="15881" width="15.5703125" style="1" customWidth="1"/>
    <col min="15882" max="15882" width="17.42578125" style="1" customWidth="1"/>
    <col min="15883" max="15883" width="24.42578125" style="1" customWidth="1"/>
    <col min="15884" max="15884" width="65.42578125" style="1" customWidth="1"/>
    <col min="15885" max="16128" width="11.42578125" style="1"/>
    <col min="16129" max="16129" width="1.5703125" style="1" customWidth="1"/>
    <col min="16130" max="16130" width="34.140625" style="1" customWidth="1"/>
    <col min="16131" max="16131" width="97.140625" style="1" customWidth="1"/>
    <col min="16132" max="16132" width="35.85546875" style="1" customWidth="1"/>
    <col min="16133" max="16133" width="37.7109375" style="1" customWidth="1"/>
    <col min="16134" max="16134" width="22.42578125" style="1" customWidth="1"/>
    <col min="16135" max="16135" width="19.7109375" style="1" customWidth="1"/>
    <col min="16136" max="16136" width="24" style="1" customWidth="1"/>
    <col min="16137" max="16137" width="15.5703125" style="1" customWidth="1"/>
    <col min="16138" max="16138" width="17.42578125" style="1" customWidth="1"/>
    <col min="16139" max="16139" width="24.42578125" style="1" customWidth="1"/>
    <col min="16140" max="16140" width="65.42578125" style="1" customWidth="1"/>
    <col min="16141" max="16384" width="11.42578125" style="1"/>
  </cols>
  <sheetData>
    <row r="1" spans="2:12" ht="87.75" customHeight="1" x14ac:dyDescent="0.2">
      <c r="B1" s="237" t="s">
        <v>451</v>
      </c>
      <c r="C1" s="238"/>
      <c r="D1" s="238"/>
      <c r="E1" s="238"/>
      <c r="F1" s="238"/>
      <c r="G1" s="238"/>
      <c r="H1" s="238"/>
      <c r="I1" s="238"/>
      <c r="J1" s="238"/>
      <c r="K1" s="238"/>
      <c r="L1" s="239"/>
    </row>
    <row r="2" spans="2:12" s="6" customFormat="1" ht="45" customHeight="1" x14ac:dyDescent="0.25">
      <c r="B2" s="158" t="s">
        <v>0</v>
      </c>
      <c r="C2" s="188" t="s">
        <v>1</v>
      </c>
      <c r="D2" s="158" t="s">
        <v>2</v>
      </c>
      <c r="E2" s="158" t="s">
        <v>3</v>
      </c>
      <c r="F2" s="158" t="s">
        <v>4</v>
      </c>
      <c r="G2" s="158" t="s">
        <v>5</v>
      </c>
      <c r="H2" s="158" t="s">
        <v>6</v>
      </c>
      <c r="I2" s="158" t="s">
        <v>7</v>
      </c>
      <c r="J2" s="158" t="s">
        <v>8</v>
      </c>
      <c r="K2" s="158" t="s">
        <v>9</v>
      </c>
      <c r="L2" s="188" t="s">
        <v>452</v>
      </c>
    </row>
    <row r="3" spans="2:12" ht="51.75" customHeight="1" x14ac:dyDescent="0.2">
      <c r="B3" s="159" t="s">
        <v>453</v>
      </c>
      <c r="C3" s="189" t="s">
        <v>454</v>
      </c>
      <c r="D3" s="160" t="s">
        <v>455</v>
      </c>
      <c r="E3" s="160" t="s">
        <v>456</v>
      </c>
      <c r="F3" s="160" t="s">
        <v>457</v>
      </c>
      <c r="G3" s="161" t="s">
        <v>458</v>
      </c>
      <c r="H3" s="160" t="s">
        <v>16</v>
      </c>
      <c r="I3" s="160">
        <v>2</v>
      </c>
      <c r="J3" s="160" t="s">
        <v>459</v>
      </c>
      <c r="K3" s="162">
        <v>100</v>
      </c>
      <c r="L3" s="197" t="s">
        <v>460</v>
      </c>
    </row>
    <row r="4" spans="2:12" ht="69" customHeight="1" x14ac:dyDescent="0.2">
      <c r="B4" s="159" t="s">
        <v>461</v>
      </c>
      <c r="C4" s="189" t="s">
        <v>462</v>
      </c>
      <c r="D4" s="160" t="s">
        <v>455</v>
      </c>
      <c r="E4" s="160" t="s">
        <v>456</v>
      </c>
      <c r="F4" s="160" t="s">
        <v>463</v>
      </c>
      <c r="G4" s="160" t="s">
        <v>464</v>
      </c>
      <c r="H4" s="160" t="s">
        <v>16</v>
      </c>
      <c r="I4" s="160">
        <v>2</v>
      </c>
      <c r="J4" s="160" t="s">
        <v>459</v>
      </c>
      <c r="K4" s="162">
        <v>100</v>
      </c>
      <c r="L4" s="197" t="s">
        <v>465</v>
      </c>
    </row>
    <row r="5" spans="2:12" ht="79.5" customHeight="1" x14ac:dyDescent="0.2">
      <c r="B5" s="164" t="s">
        <v>466</v>
      </c>
      <c r="C5" s="190" t="s">
        <v>467</v>
      </c>
      <c r="D5" s="165" t="s">
        <v>468</v>
      </c>
      <c r="E5" s="165" t="s">
        <v>469</v>
      </c>
      <c r="F5" s="165" t="s">
        <v>470</v>
      </c>
      <c r="G5" s="165" t="s">
        <v>471</v>
      </c>
      <c r="H5" s="160" t="s">
        <v>16</v>
      </c>
      <c r="I5" s="166">
        <v>10</v>
      </c>
      <c r="J5" s="165" t="s">
        <v>459</v>
      </c>
      <c r="K5" s="167">
        <v>100</v>
      </c>
      <c r="L5" s="198" t="s">
        <v>472</v>
      </c>
    </row>
    <row r="6" spans="2:12" ht="78.75" customHeight="1" x14ac:dyDescent="0.2">
      <c r="B6" s="159" t="s">
        <v>473</v>
      </c>
      <c r="C6" s="189" t="s">
        <v>474</v>
      </c>
      <c r="D6" s="160" t="s">
        <v>475</v>
      </c>
      <c r="E6" s="160" t="s">
        <v>476</v>
      </c>
      <c r="F6" s="160" t="s">
        <v>477</v>
      </c>
      <c r="G6" s="160" t="s">
        <v>478</v>
      </c>
      <c r="H6" s="160" t="s">
        <v>16</v>
      </c>
      <c r="I6" s="160">
        <v>67</v>
      </c>
      <c r="J6" s="160" t="s">
        <v>459</v>
      </c>
      <c r="K6" s="167">
        <v>100</v>
      </c>
      <c r="L6" s="197" t="s">
        <v>479</v>
      </c>
    </row>
    <row r="7" spans="2:12" ht="58.5" customHeight="1" x14ac:dyDescent="0.2">
      <c r="B7" s="159" t="s">
        <v>480</v>
      </c>
      <c r="C7" s="189" t="s">
        <v>481</v>
      </c>
      <c r="D7" s="160" t="s">
        <v>482</v>
      </c>
      <c r="E7" s="160" t="s">
        <v>476</v>
      </c>
      <c r="F7" s="160" t="s">
        <v>49</v>
      </c>
      <c r="G7" s="160" t="s">
        <v>483</v>
      </c>
      <c r="H7" s="160" t="s">
        <v>16</v>
      </c>
      <c r="I7" s="160">
        <v>60</v>
      </c>
      <c r="J7" s="160" t="s">
        <v>484</v>
      </c>
      <c r="K7" s="162">
        <v>100</v>
      </c>
      <c r="L7" s="197" t="s">
        <v>485</v>
      </c>
    </row>
    <row r="8" spans="2:12" ht="89.25" customHeight="1" x14ac:dyDescent="0.2">
      <c r="B8" s="159" t="s">
        <v>486</v>
      </c>
      <c r="C8" s="189" t="s">
        <v>487</v>
      </c>
      <c r="D8" s="160" t="s">
        <v>455</v>
      </c>
      <c r="E8" s="160" t="s">
        <v>476</v>
      </c>
      <c r="F8" s="160" t="s">
        <v>75</v>
      </c>
      <c r="G8" s="160" t="s">
        <v>488</v>
      </c>
      <c r="H8" s="160" t="s">
        <v>16</v>
      </c>
      <c r="I8" s="161">
        <v>54</v>
      </c>
      <c r="J8" s="160" t="s">
        <v>459</v>
      </c>
      <c r="K8" s="162">
        <v>100</v>
      </c>
      <c r="L8" s="197" t="s">
        <v>489</v>
      </c>
    </row>
    <row r="9" spans="2:12" ht="57" customHeight="1" x14ac:dyDescent="0.2">
      <c r="B9" s="159" t="s">
        <v>490</v>
      </c>
      <c r="C9" s="189" t="s">
        <v>491</v>
      </c>
      <c r="D9" s="160" t="s">
        <v>492</v>
      </c>
      <c r="E9" s="160" t="s">
        <v>476</v>
      </c>
      <c r="F9" s="160" t="s">
        <v>493</v>
      </c>
      <c r="G9" s="160" t="s">
        <v>494</v>
      </c>
      <c r="H9" s="160" t="s">
        <v>495</v>
      </c>
      <c r="I9" s="160">
        <v>23</v>
      </c>
      <c r="J9" s="160" t="s">
        <v>459</v>
      </c>
      <c r="K9" s="162">
        <v>100</v>
      </c>
      <c r="L9" s="197" t="s">
        <v>496</v>
      </c>
    </row>
    <row r="10" spans="2:12" ht="54" customHeight="1" x14ac:dyDescent="0.2">
      <c r="B10" s="159" t="s">
        <v>497</v>
      </c>
      <c r="C10" s="189" t="s">
        <v>498</v>
      </c>
      <c r="D10" s="160" t="s">
        <v>475</v>
      </c>
      <c r="E10" s="160" t="s">
        <v>476</v>
      </c>
      <c r="F10" s="160" t="s">
        <v>108</v>
      </c>
      <c r="G10" s="160" t="s">
        <v>499</v>
      </c>
      <c r="H10" s="160" t="s">
        <v>500</v>
      </c>
      <c r="I10" s="160">
        <v>69</v>
      </c>
      <c r="J10" s="160" t="s">
        <v>484</v>
      </c>
      <c r="K10" s="162">
        <v>100</v>
      </c>
      <c r="L10" s="197" t="s">
        <v>501</v>
      </c>
    </row>
    <row r="11" spans="2:12" ht="25.5" x14ac:dyDescent="0.2">
      <c r="B11" s="159" t="s">
        <v>502</v>
      </c>
      <c r="C11" s="189" t="s">
        <v>503</v>
      </c>
      <c r="D11" s="160" t="s">
        <v>504</v>
      </c>
      <c r="E11" s="160" t="s">
        <v>505</v>
      </c>
      <c r="F11" s="160" t="s">
        <v>108</v>
      </c>
      <c r="G11" s="160" t="s">
        <v>506</v>
      </c>
      <c r="H11" s="160" t="s">
        <v>16</v>
      </c>
      <c r="I11" s="160">
        <v>0</v>
      </c>
      <c r="J11" s="160" t="s">
        <v>507</v>
      </c>
      <c r="K11" s="162">
        <v>0</v>
      </c>
      <c r="L11" s="197" t="s">
        <v>980</v>
      </c>
    </row>
    <row r="12" spans="2:12" ht="79.5" customHeight="1" x14ac:dyDescent="0.2">
      <c r="B12" s="159" t="s">
        <v>972</v>
      </c>
      <c r="C12" s="189" t="s">
        <v>508</v>
      </c>
      <c r="D12" s="160" t="s">
        <v>455</v>
      </c>
      <c r="E12" s="160" t="s">
        <v>509</v>
      </c>
      <c r="F12" s="160" t="s">
        <v>108</v>
      </c>
      <c r="G12" s="160" t="s">
        <v>510</v>
      </c>
      <c r="H12" s="160" t="s">
        <v>511</v>
      </c>
      <c r="I12" s="160">
        <v>239</v>
      </c>
      <c r="J12" s="160" t="s">
        <v>484</v>
      </c>
      <c r="K12" s="162">
        <v>100</v>
      </c>
      <c r="L12" s="197" t="s">
        <v>512</v>
      </c>
    </row>
    <row r="13" spans="2:12" ht="79.5" customHeight="1" x14ac:dyDescent="0.2">
      <c r="B13" s="159" t="s">
        <v>502</v>
      </c>
      <c r="C13" s="189" t="s">
        <v>503</v>
      </c>
      <c r="D13" s="160" t="s">
        <v>504</v>
      </c>
      <c r="E13" s="160" t="s">
        <v>476</v>
      </c>
      <c r="F13" s="160" t="s">
        <v>108</v>
      </c>
      <c r="G13" s="160" t="s">
        <v>513</v>
      </c>
      <c r="H13" s="160" t="s">
        <v>495</v>
      </c>
      <c r="I13" s="160">
        <v>10</v>
      </c>
      <c r="J13" s="160" t="s">
        <v>514</v>
      </c>
      <c r="K13" s="162">
        <v>100</v>
      </c>
      <c r="L13" s="197" t="s">
        <v>515</v>
      </c>
    </row>
    <row r="14" spans="2:12" ht="58.5" customHeight="1" x14ac:dyDescent="0.2">
      <c r="B14" s="159" t="s">
        <v>516</v>
      </c>
      <c r="C14" s="189" t="s">
        <v>517</v>
      </c>
      <c r="D14" s="160" t="s">
        <v>455</v>
      </c>
      <c r="E14" s="160" t="s">
        <v>518</v>
      </c>
      <c r="F14" s="160" t="s">
        <v>139</v>
      </c>
      <c r="G14" s="160" t="s">
        <v>519</v>
      </c>
      <c r="H14" s="160" t="s">
        <v>511</v>
      </c>
      <c r="I14" s="160">
        <v>30</v>
      </c>
      <c r="J14" s="160" t="s">
        <v>459</v>
      </c>
      <c r="K14" s="162">
        <v>100</v>
      </c>
      <c r="L14" s="197" t="s">
        <v>501</v>
      </c>
    </row>
    <row r="15" spans="2:12" ht="111.75" customHeight="1" x14ac:dyDescent="0.2">
      <c r="B15" s="159" t="s">
        <v>520</v>
      </c>
      <c r="C15" s="189" t="s">
        <v>521</v>
      </c>
      <c r="D15" s="160" t="s">
        <v>455</v>
      </c>
      <c r="E15" s="160" t="s">
        <v>522</v>
      </c>
      <c r="F15" s="160" t="s">
        <v>139</v>
      </c>
      <c r="G15" s="160" t="s">
        <v>523</v>
      </c>
      <c r="H15" s="161" t="s">
        <v>524</v>
      </c>
      <c r="I15" s="161">
        <v>185</v>
      </c>
      <c r="J15" s="168" t="s">
        <v>459</v>
      </c>
      <c r="K15" s="169">
        <v>100</v>
      </c>
      <c r="L15" s="191" t="s">
        <v>525</v>
      </c>
    </row>
    <row r="16" spans="2:12" ht="54.75" customHeight="1" x14ac:dyDescent="0.2">
      <c r="B16" s="159" t="s">
        <v>526</v>
      </c>
      <c r="C16" s="189" t="s">
        <v>527</v>
      </c>
      <c r="D16" s="160" t="s">
        <v>528</v>
      </c>
      <c r="E16" s="160" t="s">
        <v>505</v>
      </c>
      <c r="F16" s="160" t="s">
        <v>529</v>
      </c>
      <c r="G16" s="160" t="s">
        <v>530</v>
      </c>
      <c r="H16" s="161" t="s">
        <v>495</v>
      </c>
      <c r="I16" s="161">
        <v>7</v>
      </c>
      <c r="J16" s="161" t="s">
        <v>459</v>
      </c>
      <c r="K16" s="169">
        <v>100</v>
      </c>
      <c r="L16" s="191" t="s">
        <v>531</v>
      </c>
    </row>
    <row r="17" spans="2:12" ht="54.75" customHeight="1" x14ac:dyDescent="0.2">
      <c r="B17" s="159" t="s">
        <v>532</v>
      </c>
      <c r="C17" s="189" t="s">
        <v>533</v>
      </c>
      <c r="D17" s="160" t="s">
        <v>534</v>
      </c>
      <c r="E17" s="160" t="s">
        <v>505</v>
      </c>
      <c r="F17" s="160" t="s">
        <v>189</v>
      </c>
      <c r="G17" s="160" t="s">
        <v>535</v>
      </c>
      <c r="H17" s="161" t="s">
        <v>536</v>
      </c>
      <c r="I17" s="161">
        <v>4</v>
      </c>
      <c r="J17" s="161" t="s">
        <v>459</v>
      </c>
      <c r="K17" s="169">
        <v>100</v>
      </c>
      <c r="L17" s="191" t="s">
        <v>537</v>
      </c>
    </row>
    <row r="18" spans="2:12" ht="60" customHeight="1" x14ac:dyDescent="0.2">
      <c r="B18" s="159" t="s">
        <v>538</v>
      </c>
      <c r="C18" s="189" t="s">
        <v>539</v>
      </c>
      <c r="D18" s="160" t="s">
        <v>455</v>
      </c>
      <c r="E18" s="160" t="s">
        <v>540</v>
      </c>
      <c r="F18" s="160" t="s">
        <v>541</v>
      </c>
      <c r="G18" s="160" t="s">
        <v>541</v>
      </c>
      <c r="H18" s="161" t="s">
        <v>542</v>
      </c>
      <c r="I18" s="161">
        <v>43</v>
      </c>
      <c r="J18" s="161" t="s">
        <v>543</v>
      </c>
      <c r="K18" s="169">
        <v>100</v>
      </c>
      <c r="L18" s="191" t="s">
        <v>544</v>
      </c>
    </row>
    <row r="19" spans="2:12" ht="104.25" customHeight="1" x14ac:dyDescent="0.2">
      <c r="B19" s="159" t="s">
        <v>545</v>
      </c>
      <c r="C19" s="189" t="s">
        <v>546</v>
      </c>
      <c r="D19" s="160" t="s">
        <v>455</v>
      </c>
      <c r="E19" s="161" t="s">
        <v>547</v>
      </c>
      <c r="F19" s="160" t="s">
        <v>286</v>
      </c>
      <c r="G19" s="160" t="s">
        <v>286</v>
      </c>
      <c r="H19" s="161" t="s">
        <v>16</v>
      </c>
      <c r="I19" s="161">
        <v>0</v>
      </c>
      <c r="J19" s="161" t="s">
        <v>507</v>
      </c>
      <c r="K19" s="169">
        <v>0</v>
      </c>
      <c r="L19" s="191" t="s">
        <v>548</v>
      </c>
    </row>
    <row r="20" spans="2:12" ht="67.5" customHeight="1" x14ac:dyDescent="0.2">
      <c r="B20" s="159" t="s">
        <v>549</v>
      </c>
      <c r="C20" s="189" t="s">
        <v>550</v>
      </c>
      <c r="D20" s="160" t="s">
        <v>551</v>
      </c>
      <c r="E20" s="160" t="s">
        <v>509</v>
      </c>
      <c r="F20" s="160" t="s">
        <v>552</v>
      </c>
      <c r="G20" s="160" t="s">
        <v>553</v>
      </c>
      <c r="H20" s="161" t="s">
        <v>554</v>
      </c>
      <c r="I20" s="161"/>
      <c r="J20" s="161" t="s">
        <v>514</v>
      </c>
      <c r="K20" s="169">
        <v>100</v>
      </c>
      <c r="L20" s="191" t="s">
        <v>555</v>
      </c>
    </row>
    <row r="21" spans="2:12" ht="97.5" customHeight="1" x14ac:dyDescent="0.2">
      <c r="B21" s="159" t="s">
        <v>556</v>
      </c>
      <c r="C21" s="189" t="s">
        <v>487</v>
      </c>
      <c r="D21" s="160" t="s">
        <v>482</v>
      </c>
      <c r="E21" s="160" t="s">
        <v>476</v>
      </c>
      <c r="F21" s="170" t="s">
        <v>241</v>
      </c>
      <c r="G21" s="160" t="s">
        <v>557</v>
      </c>
      <c r="H21" s="161" t="s">
        <v>495</v>
      </c>
      <c r="I21" s="161">
        <v>78</v>
      </c>
      <c r="J21" s="161" t="s">
        <v>459</v>
      </c>
      <c r="K21" s="169">
        <v>100</v>
      </c>
      <c r="L21" s="191" t="s">
        <v>558</v>
      </c>
    </row>
    <row r="22" spans="2:12" ht="66" customHeight="1" x14ac:dyDescent="0.2">
      <c r="B22" s="159" t="s">
        <v>559</v>
      </c>
      <c r="C22" s="191" t="s">
        <v>560</v>
      </c>
      <c r="D22" s="14" t="s">
        <v>561</v>
      </c>
      <c r="E22" s="14" t="s">
        <v>562</v>
      </c>
      <c r="F22" s="14" t="s">
        <v>286</v>
      </c>
      <c r="G22" s="163" t="s">
        <v>563</v>
      </c>
      <c r="H22" s="161" t="s">
        <v>524</v>
      </c>
      <c r="I22" s="171"/>
      <c r="J22" s="172" t="s">
        <v>459</v>
      </c>
      <c r="K22" s="173">
        <v>100</v>
      </c>
      <c r="L22" s="199" t="s">
        <v>564</v>
      </c>
    </row>
    <row r="23" spans="2:12" ht="58.5" customHeight="1" x14ac:dyDescent="0.2">
      <c r="B23" s="159" t="s">
        <v>565</v>
      </c>
      <c r="C23" s="189" t="s">
        <v>566</v>
      </c>
      <c r="D23" s="160" t="s">
        <v>567</v>
      </c>
      <c r="E23" s="161" t="s">
        <v>511</v>
      </c>
      <c r="F23" s="160" t="s">
        <v>286</v>
      </c>
      <c r="G23" s="161" t="s">
        <v>568</v>
      </c>
      <c r="H23" s="160" t="s">
        <v>511</v>
      </c>
      <c r="I23" s="160">
        <v>19</v>
      </c>
      <c r="J23" s="160" t="s">
        <v>459</v>
      </c>
      <c r="K23" s="162">
        <v>100</v>
      </c>
      <c r="L23" s="200" t="s">
        <v>569</v>
      </c>
    </row>
    <row r="24" spans="2:12" ht="76.5" x14ac:dyDescent="0.2">
      <c r="B24" s="159" t="s">
        <v>570</v>
      </c>
      <c r="C24" s="192" t="s">
        <v>571</v>
      </c>
      <c r="D24" s="14" t="s">
        <v>572</v>
      </c>
      <c r="E24" s="14" t="s">
        <v>573</v>
      </c>
      <c r="F24" s="57" t="s">
        <v>303</v>
      </c>
      <c r="G24" s="174" t="s">
        <v>574</v>
      </c>
      <c r="H24" s="161" t="s">
        <v>575</v>
      </c>
      <c r="I24" s="161">
        <v>125</v>
      </c>
      <c r="J24" s="161" t="s">
        <v>459</v>
      </c>
      <c r="K24" s="169">
        <v>100</v>
      </c>
      <c r="L24" s="201" t="s">
        <v>576</v>
      </c>
    </row>
    <row r="25" spans="2:12" ht="58.5" customHeight="1" x14ac:dyDescent="0.2">
      <c r="B25" s="159" t="s">
        <v>577</v>
      </c>
      <c r="C25" s="189" t="s">
        <v>503</v>
      </c>
      <c r="D25" s="160" t="s">
        <v>504</v>
      </c>
      <c r="E25" s="160" t="s">
        <v>505</v>
      </c>
      <c r="F25" s="161" t="s">
        <v>286</v>
      </c>
      <c r="G25" s="161" t="s">
        <v>578</v>
      </c>
      <c r="H25" s="161" t="s">
        <v>495</v>
      </c>
      <c r="I25" s="161">
        <v>0</v>
      </c>
      <c r="J25" s="161" t="s">
        <v>579</v>
      </c>
      <c r="K25" s="169">
        <v>0</v>
      </c>
      <c r="L25" s="191" t="s">
        <v>580</v>
      </c>
    </row>
    <row r="26" spans="2:12" ht="63.75" x14ac:dyDescent="0.2">
      <c r="B26" s="159" t="s">
        <v>581</v>
      </c>
      <c r="C26" s="189" t="s">
        <v>582</v>
      </c>
      <c r="D26" s="160" t="s">
        <v>583</v>
      </c>
      <c r="E26" s="160" t="s">
        <v>584</v>
      </c>
      <c r="F26" s="161" t="s">
        <v>335</v>
      </c>
      <c r="G26" s="161" t="s">
        <v>585</v>
      </c>
      <c r="H26" s="161" t="s">
        <v>584</v>
      </c>
      <c r="I26" s="161">
        <v>29</v>
      </c>
      <c r="J26" s="161" t="s">
        <v>459</v>
      </c>
      <c r="K26" s="169">
        <v>100</v>
      </c>
      <c r="L26" s="191" t="s">
        <v>586</v>
      </c>
    </row>
    <row r="27" spans="2:12" ht="81" customHeight="1" x14ac:dyDescent="0.2">
      <c r="B27" s="159" t="s">
        <v>587</v>
      </c>
      <c r="C27" s="189" t="s">
        <v>588</v>
      </c>
      <c r="D27" s="160" t="s">
        <v>567</v>
      </c>
      <c r="E27" s="160" t="s">
        <v>511</v>
      </c>
      <c r="F27" s="161" t="s">
        <v>400</v>
      </c>
      <c r="G27" s="161" t="s">
        <v>589</v>
      </c>
      <c r="H27" s="161" t="s">
        <v>509</v>
      </c>
      <c r="I27" s="161">
        <v>0</v>
      </c>
      <c r="J27" s="161" t="s">
        <v>590</v>
      </c>
      <c r="K27" s="169">
        <v>0</v>
      </c>
      <c r="L27" s="191" t="s">
        <v>591</v>
      </c>
    </row>
    <row r="28" spans="2:12" ht="66.75" customHeight="1" x14ac:dyDescent="0.2">
      <c r="B28" s="159" t="s">
        <v>973</v>
      </c>
      <c r="C28" s="159" t="s">
        <v>592</v>
      </c>
      <c r="D28" s="161" t="s">
        <v>593</v>
      </c>
      <c r="E28" s="161" t="s">
        <v>594</v>
      </c>
      <c r="F28" s="161" t="s">
        <v>595</v>
      </c>
      <c r="G28" s="161" t="s">
        <v>596</v>
      </c>
      <c r="H28" s="161" t="s">
        <v>597</v>
      </c>
      <c r="I28" s="240">
        <v>0</v>
      </c>
      <c r="J28" s="242" t="s">
        <v>598</v>
      </c>
      <c r="K28" s="244">
        <v>0</v>
      </c>
      <c r="L28" s="246" t="s">
        <v>599</v>
      </c>
    </row>
    <row r="29" spans="2:12" ht="82.5" customHeight="1" x14ac:dyDescent="0.2">
      <c r="B29" s="159" t="s">
        <v>974</v>
      </c>
      <c r="C29" s="159" t="s">
        <v>600</v>
      </c>
      <c r="D29" s="161" t="s">
        <v>593</v>
      </c>
      <c r="E29" s="161" t="s">
        <v>594</v>
      </c>
      <c r="F29" s="161" t="s">
        <v>400</v>
      </c>
      <c r="G29" s="161" t="s">
        <v>601</v>
      </c>
      <c r="H29" s="161" t="s">
        <v>597</v>
      </c>
      <c r="I29" s="241"/>
      <c r="J29" s="243"/>
      <c r="K29" s="245"/>
      <c r="L29" s="247"/>
    </row>
    <row r="30" spans="2:12" ht="87" customHeight="1" x14ac:dyDescent="0.2">
      <c r="B30" s="159" t="s">
        <v>975</v>
      </c>
      <c r="C30" s="189" t="s">
        <v>602</v>
      </c>
      <c r="D30" s="160" t="s">
        <v>603</v>
      </c>
      <c r="E30" s="160" t="s">
        <v>505</v>
      </c>
      <c r="F30" s="161" t="s">
        <v>335</v>
      </c>
      <c r="G30" s="161" t="s">
        <v>604</v>
      </c>
      <c r="H30" s="161" t="s">
        <v>495</v>
      </c>
      <c r="I30" s="161">
        <v>50</v>
      </c>
      <c r="J30" s="161" t="s">
        <v>605</v>
      </c>
      <c r="K30" s="169">
        <v>100</v>
      </c>
      <c r="L30" s="191" t="s">
        <v>606</v>
      </c>
    </row>
    <row r="31" spans="2:12" ht="63" customHeight="1" x14ac:dyDescent="0.2">
      <c r="B31" s="159" t="s">
        <v>976</v>
      </c>
      <c r="C31" s="189" t="s">
        <v>607</v>
      </c>
      <c r="D31" s="160" t="s">
        <v>583</v>
      </c>
      <c r="E31" s="160" t="s">
        <v>522</v>
      </c>
      <c r="F31" s="161" t="s">
        <v>335</v>
      </c>
      <c r="G31" s="161" t="s">
        <v>604</v>
      </c>
      <c r="H31" s="161" t="s">
        <v>495</v>
      </c>
      <c r="I31" s="161">
        <v>13</v>
      </c>
      <c r="J31" s="161" t="s">
        <v>484</v>
      </c>
      <c r="K31" s="169">
        <v>100</v>
      </c>
      <c r="L31" s="191" t="s">
        <v>608</v>
      </c>
    </row>
    <row r="32" spans="2:12" ht="99" customHeight="1" x14ac:dyDescent="0.2">
      <c r="B32" s="159" t="s">
        <v>486</v>
      </c>
      <c r="C32" s="189" t="s">
        <v>487</v>
      </c>
      <c r="D32" s="160" t="s">
        <v>609</v>
      </c>
      <c r="E32" s="160" t="s">
        <v>505</v>
      </c>
      <c r="F32" s="161" t="s">
        <v>400</v>
      </c>
      <c r="G32" s="161" t="s">
        <v>610</v>
      </c>
      <c r="H32" s="161" t="s">
        <v>495</v>
      </c>
      <c r="I32" s="161">
        <v>20</v>
      </c>
      <c r="J32" s="166" t="s">
        <v>459</v>
      </c>
      <c r="K32" s="175">
        <v>100</v>
      </c>
      <c r="L32" s="202" t="s">
        <v>611</v>
      </c>
    </row>
    <row r="33" spans="2:12" ht="119.25" customHeight="1" x14ac:dyDescent="0.2">
      <c r="B33" s="52" t="s">
        <v>612</v>
      </c>
      <c r="C33" s="189" t="s">
        <v>613</v>
      </c>
      <c r="D33" s="160" t="s">
        <v>614</v>
      </c>
      <c r="E33" s="160" t="s">
        <v>476</v>
      </c>
      <c r="F33" s="161" t="s">
        <v>601</v>
      </c>
      <c r="G33" s="161" t="s">
        <v>615</v>
      </c>
      <c r="H33" s="161" t="s">
        <v>495</v>
      </c>
      <c r="I33" s="161">
        <v>8</v>
      </c>
      <c r="J33" s="166" t="s">
        <v>484</v>
      </c>
      <c r="K33" s="175">
        <v>100</v>
      </c>
      <c r="L33" s="202" t="s">
        <v>616</v>
      </c>
    </row>
    <row r="34" spans="2:12" ht="81" customHeight="1" x14ac:dyDescent="0.2">
      <c r="B34" s="159" t="s">
        <v>617</v>
      </c>
      <c r="C34" s="189" t="s">
        <v>582</v>
      </c>
      <c r="D34" s="160" t="s">
        <v>618</v>
      </c>
      <c r="E34" s="160" t="s">
        <v>584</v>
      </c>
      <c r="F34" s="161" t="s">
        <v>439</v>
      </c>
      <c r="G34" s="161" t="s">
        <v>619</v>
      </c>
      <c r="H34" s="161" t="s">
        <v>584</v>
      </c>
      <c r="I34" s="161">
        <v>30</v>
      </c>
      <c r="J34" s="161" t="s">
        <v>484</v>
      </c>
      <c r="K34" s="169">
        <v>100</v>
      </c>
      <c r="L34" s="191" t="s">
        <v>620</v>
      </c>
    </row>
    <row r="35" spans="2:12" ht="135" customHeight="1" x14ac:dyDescent="0.2">
      <c r="B35" s="52" t="s">
        <v>621</v>
      </c>
      <c r="C35" s="189" t="s">
        <v>622</v>
      </c>
      <c r="D35" s="160" t="s">
        <v>623</v>
      </c>
      <c r="E35" s="160" t="s">
        <v>476</v>
      </c>
      <c r="F35" s="161" t="s">
        <v>624</v>
      </c>
      <c r="G35" s="161" t="s">
        <v>625</v>
      </c>
      <c r="H35" s="161" t="s">
        <v>495</v>
      </c>
      <c r="I35" s="161">
        <v>8</v>
      </c>
      <c r="J35" s="166" t="s">
        <v>484</v>
      </c>
      <c r="K35" s="175">
        <v>100</v>
      </c>
      <c r="L35" s="202" t="s">
        <v>626</v>
      </c>
    </row>
    <row r="36" spans="2:12" ht="51" customHeight="1" x14ac:dyDescent="0.2">
      <c r="B36" s="176" t="s">
        <v>627</v>
      </c>
      <c r="C36" s="189" t="s">
        <v>628</v>
      </c>
      <c r="D36" s="160" t="s">
        <v>455</v>
      </c>
      <c r="E36" s="160" t="s">
        <v>594</v>
      </c>
      <c r="F36" s="161" t="s">
        <v>629</v>
      </c>
      <c r="G36" s="161" t="s">
        <v>625</v>
      </c>
      <c r="H36" s="177" t="s">
        <v>575</v>
      </c>
      <c r="I36" s="177">
        <v>117</v>
      </c>
      <c r="J36" s="177" t="s">
        <v>484</v>
      </c>
      <c r="K36" s="178">
        <v>100</v>
      </c>
      <c r="L36" s="203" t="s">
        <v>630</v>
      </c>
    </row>
    <row r="37" spans="2:12" ht="63.75" customHeight="1" x14ac:dyDescent="0.2">
      <c r="B37" s="159" t="s">
        <v>977</v>
      </c>
      <c r="C37" s="189" t="s">
        <v>631</v>
      </c>
      <c r="D37" s="160" t="s">
        <v>618</v>
      </c>
      <c r="E37" s="160" t="s">
        <v>632</v>
      </c>
      <c r="F37" s="161" t="s">
        <v>439</v>
      </c>
      <c r="G37" s="161" t="s">
        <v>625</v>
      </c>
      <c r="H37" s="161" t="s">
        <v>511</v>
      </c>
      <c r="I37" s="161">
        <v>0</v>
      </c>
      <c r="J37" s="168" t="s">
        <v>598</v>
      </c>
      <c r="K37" s="179">
        <v>0</v>
      </c>
      <c r="L37" s="204"/>
    </row>
    <row r="38" spans="2:12" ht="76.5" customHeight="1" x14ac:dyDescent="0.2">
      <c r="B38" s="159" t="s">
        <v>633</v>
      </c>
      <c r="C38" s="189" t="s">
        <v>634</v>
      </c>
      <c r="D38" s="160" t="s">
        <v>635</v>
      </c>
      <c r="E38" s="160" t="s">
        <v>476</v>
      </c>
      <c r="F38" s="161" t="s">
        <v>439</v>
      </c>
      <c r="G38" s="161" t="s">
        <v>636</v>
      </c>
      <c r="H38" s="161" t="s">
        <v>505</v>
      </c>
      <c r="I38" s="177">
        <v>50</v>
      </c>
      <c r="J38" s="178" t="s">
        <v>637</v>
      </c>
      <c r="K38" s="161">
        <v>100</v>
      </c>
      <c r="L38" s="191" t="s">
        <v>638</v>
      </c>
    </row>
    <row r="39" spans="2:12" ht="51.75" customHeight="1" x14ac:dyDescent="0.2">
      <c r="B39" s="159" t="s">
        <v>978</v>
      </c>
      <c r="C39" s="189" t="s">
        <v>639</v>
      </c>
      <c r="D39" s="160" t="s">
        <v>640</v>
      </c>
      <c r="E39" s="160" t="s">
        <v>476</v>
      </c>
      <c r="F39" s="160" t="s">
        <v>439</v>
      </c>
      <c r="G39" s="160" t="s">
        <v>641</v>
      </c>
      <c r="H39" s="160" t="s">
        <v>495</v>
      </c>
      <c r="I39" s="180"/>
      <c r="J39" s="181" t="s">
        <v>642</v>
      </c>
      <c r="K39" s="160"/>
      <c r="L39" s="205" t="s">
        <v>643</v>
      </c>
    </row>
    <row r="40" spans="2:12" ht="60" customHeight="1" x14ac:dyDescent="0.2">
      <c r="B40" s="159" t="s">
        <v>644</v>
      </c>
      <c r="C40" s="189" t="s">
        <v>645</v>
      </c>
      <c r="D40" s="160" t="s">
        <v>646</v>
      </c>
      <c r="E40" s="160" t="s">
        <v>509</v>
      </c>
      <c r="F40" s="160" t="s">
        <v>647</v>
      </c>
      <c r="G40" s="160" t="s">
        <v>648</v>
      </c>
      <c r="H40" s="160" t="s">
        <v>649</v>
      </c>
      <c r="I40" s="160">
        <v>245</v>
      </c>
      <c r="J40" s="160" t="s">
        <v>484</v>
      </c>
      <c r="K40" s="162">
        <v>100</v>
      </c>
      <c r="L40" s="197" t="s">
        <v>650</v>
      </c>
    </row>
    <row r="41" spans="2:12" ht="84.75" customHeight="1" x14ac:dyDescent="0.2">
      <c r="B41" s="159" t="s">
        <v>651</v>
      </c>
      <c r="C41" s="189" t="s">
        <v>652</v>
      </c>
      <c r="D41" s="160" t="s">
        <v>455</v>
      </c>
      <c r="E41" s="160" t="s">
        <v>509</v>
      </c>
      <c r="F41" s="160" t="s">
        <v>647</v>
      </c>
      <c r="G41" s="160" t="s">
        <v>648</v>
      </c>
      <c r="H41" s="160" t="s">
        <v>653</v>
      </c>
      <c r="I41" s="160">
        <v>245</v>
      </c>
      <c r="J41" s="160" t="s">
        <v>484</v>
      </c>
      <c r="K41" s="162">
        <v>100</v>
      </c>
      <c r="L41" s="197" t="s">
        <v>654</v>
      </c>
    </row>
    <row r="42" spans="2:12" ht="60.75" customHeight="1" x14ac:dyDescent="0.2">
      <c r="B42" s="182" t="s">
        <v>655</v>
      </c>
      <c r="C42" s="189" t="s">
        <v>656</v>
      </c>
      <c r="D42" s="160" t="s">
        <v>657</v>
      </c>
      <c r="E42" s="160" t="s">
        <v>658</v>
      </c>
      <c r="F42" s="160" t="s">
        <v>659</v>
      </c>
      <c r="G42" s="160" t="s">
        <v>660</v>
      </c>
      <c r="H42" s="160" t="s">
        <v>16</v>
      </c>
      <c r="I42" s="160" t="s">
        <v>16</v>
      </c>
      <c r="J42" s="160" t="s">
        <v>484</v>
      </c>
      <c r="K42" s="162">
        <v>100</v>
      </c>
      <c r="L42" s="206"/>
    </row>
    <row r="43" spans="2:12" ht="66" customHeight="1" x14ac:dyDescent="0.2">
      <c r="B43" s="159" t="s">
        <v>661</v>
      </c>
      <c r="C43" s="189" t="s">
        <v>662</v>
      </c>
      <c r="D43" s="160" t="s">
        <v>455</v>
      </c>
      <c r="E43" s="160" t="s">
        <v>509</v>
      </c>
      <c r="F43" s="160" t="s">
        <v>647</v>
      </c>
      <c r="G43" s="160" t="s">
        <v>663</v>
      </c>
      <c r="H43" s="160" t="s">
        <v>16</v>
      </c>
      <c r="I43" s="160">
        <v>245</v>
      </c>
      <c r="J43" s="160" t="s">
        <v>484</v>
      </c>
      <c r="K43" s="162">
        <v>100</v>
      </c>
      <c r="L43" s="197" t="s">
        <v>664</v>
      </c>
    </row>
    <row r="44" spans="2:12" ht="71.25" customHeight="1" x14ac:dyDescent="0.2">
      <c r="B44" s="159" t="s">
        <v>665</v>
      </c>
      <c r="C44" s="189" t="s">
        <v>666</v>
      </c>
      <c r="D44" s="160" t="s">
        <v>572</v>
      </c>
      <c r="E44" s="160" t="s">
        <v>667</v>
      </c>
      <c r="F44" s="160" t="s">
        <v>647</v>
      </c>
      <c r="G44" s="160" t="s">
        <v>660</v>
      </c>
      <c r="H44" s="160" t="s">
        <v>668</v>
      </c>
      <c r="I44" s="160" t="s">
        <v>668</v>
      </c>
      <c r="J44" s="160" t="s">
        <v>484</v>
      </c>
      <c r="K44" s="162">
        <v>100</v>
      </c>
      <c r="L44" s="197" t="s">
        <v>669</v>
      </c>
    </row>
    <row r="45" spans="2:12" ht="12.75" x14ac:dyDescent="0.2">
      <c r="B45" s="248" t="s">
        <v>670</v>
      </c>
      <c r="C45" s="193"/>
      <c r="D45" s="183"/>
      <c r="E45" s="183"/>
      <c r="F45" s="183"/>
      <c r="G45" s="183"/>
      <c r="H45" s="183"/>
      <c r="I45" s="183"/>
      <c r="J45" s="183"/>
      <c r="K45" s="183"/>
      <c r="L45" s="207"/>
    </row>
    <row r="46" spans="2:12" ht="13.5" thickBot="1" x14ac:dyDescent="0.25">
      <c r="B46" s="249"/>
      <c r="C46" s="194"/>
      <c r="D46" s="184"/>
      <c r="E46" s="184"/>
      <c r="F46" s="184"/>
      <c r="G46" s="184"/>
      <c r="H46" s="184"/>
      <c r="I46" s="184"/>
      <c r="J46" s="184"/>
      <c r="K46" s="184"/>
      <c r="L46" s="208"/>
    </row>
    <row r="47" spans="2:12" ht="12" customHeight="1" x14ac:dyDescent="0.2">
      <c r="B47" s="231" t="s">
        <v>452</v>
      </c>
      <c r="C47" s="233" t="s">
        <v>671</v>
      </c>
      <c r="D47" s="234"/>
      <c r="E47" s="234"/>
      <c r="F47" s="234"/>
      <c r="G47" s="234"/>
      <c r="H47" s="234"/>
      <c r="I47" s="185"/>
      <c r="J47" s="185"/>
      <c r="K47" s="185"/>
      <c r="L47" s="209"/>
    </row>
    <row r="48" spans="2:12" ht="12.75" customHeight="1" thickBot="1" x14ac:dyDescent="0.25">
      <c r="B48" s="232"/>
      <c r="C48" s="235"/>
      <c r="D48" s="236"/>
      <c r="E48" s="236"/>
      <c r="F48" s="236"/>
      <c r="G48" s="236"/>
      <c r="H48" s="236"/>
      <c r="I48" s="186"/>
      <c r="J48" s="186"/>
      <c r="K48" s="186"/>
      <c r="L48" s="210"/>
    </row>
    <row r="49" spans="2:12" ht="12.75" x14ac:dyDescent="0.2">
      <c r="B49" s="22"/>
      <c r="C49" s="195"/>
      <c r="D49" s="59"/>
      <c r="E49" s="59"/>
      <c r="F49" s="59"/>
      <c r="G49" s="59"/>
      <c r="H49" s="187"/>
      <c r="I49" s="22"/>
      <c r="J49" s="22"/>
      <c r="K49" s="22"/>
      <c r="L49" s="211"/>
    </row>
    <row r="50" spans="2:12" ht="12.75" x14ac:dyDescent="0.2">
      <c r="B50" s="22"/>
      <c r="C50" s="195"/>
      <c r="D50" s="59"/>
      <c r="E50" s="59"/>
      <c r="F50" s="59"/>
      <c r="G50" s="59"/>
      <c r="H50" s="187"/>
      <c r="I50" s="22"/>
      <c r="J50" s="22"/>
      <c r="K50" s="22"/>
      <c r="L50" s="211"/>
    </row>
    <row r="51" spans="2:12" ht="12.75" x14ac:dyDescent="0.2">
      <c r="B51" s="22"/>
      <c r="C51" s="195"/>
      <c r="D51" s="59"/>
      <c r="E51" s="59"/>
      <c r="F51" s="59"/>
      <c r="G51" s="59"/>
      <c r="H51" s="187"/>
      <c r="I51" s="22"/>
      <c r="J51" s="22"/>
      <c r="K51" s="22"/>
      <c r="L51" s="211"/>
    </row>
    <row r="52" spans="2:12" ht="12.75" x14ac:dyDescent="0.2">
      <c r="B52" s="22"/>
      <c r="C52" s="195"/>
      <c r="D52" s="59"/>
      <c r="E52" s="59"/>
      <c r="F52" s="59"/>
      <c r="G52" s="59"/>
      <c r="H52" s="187"/>
      <c r="I52" s="22"/>
      <c r="J52" s="22"/>
      <c r="K52" s="22"/>
      <c r="L52" s="211"/>
    </row>
    <row r="53" spans="2:12" ht="12.75" x14ac:dyDescent="0.2">
      <c r="B53" s="22"/>
      <c r="C53" s="195"/>
      <c r="D53" s="59"/>
      <c r="E53" s="59"/>
      <c r="F53" s="59"/>
      <c r="G53" s="59"/>
      <c r="H53" s="187"/>
      <c r="I53" s="22"/>
      <c r="J53" s="22"/>
      <c r="K53" s="22"/>
      <c r="L53" s="211"/>
    </row>
    <row r="54" spans="2:12" ht="12.75" x14ac:dyDescent="0.2">
      <c r="B54" s="22"/>
      <c r="C54" s="195"/>
      <c r="D54" s="59"/>
      <c r="E54" s="59"/>
      <c r="F54" s="59"/>
      <c r="G54" s="59"/>
      <c r="H54" s="187"/>
      <c r="I54" s="22"/>
      <c r="J54" s="22"/>
      <c r="K54" s="22"/>
      <c r="L54" s="211"/>
    </row>
    <row r="55" spans="2:12" ht="12.75" x14ac:dyDescent="0.2">
      <c r="B55" s="22"/>
      <c r="C55" s="195"/>
      <c r="D55" s="59"/>
      <c r="E55" s="59"/>
      <c r="F55" s="59"/>
      <c r="G55" s="59"/>
      <c r="H55" s="187"/>
      <c r="I55" s="22"/>
      <c r="J55" s="22"/>
      <c r="K55" s="22"/>
      <c r="L55" s="211"/>
    </row>
    <row r="56" spans="2:12" ht="12.75" x14ac:dyDescent="0.2">
      <c r="B56" s="22"/>
      <c r="C56" s="195"/>
      <c r="D56" s="59"/>
      <c r="E56" s="59"/>
      <c r="F56" s="59"/>
      <c r="G56" s="59"/>
      <c r="H56" s="187"/>
      <c r="I56" s="22"/>
      <c r="J56" s="22"/>
      <c r="K56" s="22"/>
      <c r="L56" s="211"/>
    </row>
    <row r="57" spans="2:12" ht="12.75" x14ac:dyDescent="0.2">
      <c r="B57" s="22"/>
      <c r="C57" s="195"/>
      <c r="D57" s="59"/>
      <c r="E57" s="59"/>
      <c r="F57" s="59"/>
      <c r="G57" s="59"/>
      <c r="H57" s="187"/>
      <c r="I57" s="22"/>
      <c r="J57" s="22"/>
      <c r="K57" s="22"/>
      <c r="L57" s="211"/>
    </row>
    <row r="58" spans="2:12" ht="12.75" x14ac:dyDescent="0.2">
      <c r="B58" s="22"/>
      <c r="C58" s="195"/>
      <c r="D58" s="59"/>
      <c r="E58" s="59"/>
      <c r="F58" s="59"/>
      <c r="G58" s="59"/>
      <c r="H58" s="187"/>
      <c r="I58" s="22"/>
      <c r="J58" s="22"/>
      <c r="K58" s="22"/>
      <c r="L58" s="211"/>
    </row>
    <row r="59" spans="2:12" ht="12.75" x14ac:dyDescent="0.2">
      <c r="B59" s="22"/>
      <c r="C59" s="195"/>
      <c r="D59" s="59"/>
      <c r="E59" s="59"/>
      <c r="F59" s="59"/>
      <c r="G59" s="59"/>
      <c r="H59" s="187"/>
      <c r="I59" s="22"/>
      <c r="J59" s="22"/>
      <c r="K59" s="22"/>
      <c r="L59" s="211"/>
    </row>
    <row r="60" spans="2:12" ht="12.75" x14ac:dyDescent="0.2">
      <c r="B60" s="22"/>
      <c r="C60" s="195"/>
      <c r="D60" s="59"/>
      <c r="E60" s="59"/>
      <c r="F60" s="59"/>
      <c r="G60" s="59"/>
      <c r="H60" s="187"/>
      <c r="I60" s="22"/>
      <c r="J60" s="22"/>
      <c r="K60" s="22"/>
      <c r="L60" s="211"/>
    </row>
    <row r="61" spans="2:12" ht="12.75" x14ac:dyDescent="0.2">
      <c r="B61" s="22"/>
      <c r="C61" s="195"/>
      <c r="D61" s="59"/>
      <c r="E61" s="59"/>
      <c r="F61" s="59"/>
      <c r="G61" s="59"/>
      <c r="H61" s="187"/>
      <c r="I61" s="22"/>
      <c r="J61" s="22"/>
      <c r="K61" s="22"/>
      <c r="L61" s="211"/>
    </row>
    <row r="62" spans="2:12" ht="12.75" x14ac:dyDescent="0.2">
      <c r="B62" s="22"/>
      <c r="C62" s="195"/>
      <c r="D62" s="59"/>
      <c r="E62" s="59"/>
      <c r="F62" s="59"/>
      <c r="G62" s="59"/>
      <c r="H62" s="187"/>
      <c r="I62" s="22"/>
      <c r="J62" s="22"/>
      <c r="K62" s="22"/>
      <c r="L62" s="211"/>
    </row>
    <row r="63" spans="2:12" ht="12.75" x14ac:dyDescent="0.2">
      <c r="B63" s="22"/>
      <c r="C63" s="195"/>
      <c r="D63" s="59"/>
      <c r="E63" s="59"/>
      <c r="F63" s="59"/>
      <c r="G63" s="59"/>
      <c r="H63" s="187"/>
      <c r="I63" s="22"/>
      <c r="J63" s="22"/>
      <c r="K63" s="22"/>
      <c r="L63" s="211"/>
    </row>
    <row r="64" spans="2:12" ht="12.75" x14ac:dyDescent="0.2">
      <c r="B64" s="22"/>
      <c r="C64" s="195"/>
      <c r="D64" s="59"/>
      <c r="E64" s="59"/>
      <c r="F64" s="59"/>
      <c r="G64" s="59"/>
      <c r="H64" s="187"/>
      <c r="I64" s="22"/>
      <c r="J64" s="22"/>
      <c r="K64" s="22"/>
      <c r="L64" s="211"/>
    </row>
    <row r="65" spans="2:12" ht="12.75" x14ac:dyDescent="0.2">
      <c r="B65" s="22"/>
      <c r="C65" s="195"/>
      <c r="D65" s="59"/>
      <c r="E65" s="59"/>
      <c r="F65" s="59"/>
      <c r="G65" s="59"/>
      <c r="H65" s="187"/>
      <c r="I65" s="22"/>
      <c r="J65" s="22"/>
      <c r="K65" s="22"/>
      <c r="L65" s="211"/>
    </row>
    <row r="66" spans="2:12" ht="12.75" x14ac:dyDescent="0.2">
      <c r="B66" s="22"/>
      <c r="C66" s="195"/>
      <c r="D66" s="59"/>
      <c r="E66" s="59"/>
      <c r="F66" s="59"/>
      <c r="G66" s="59"/>
      <c r="H66" s="187"/>
      <c r="I66" s="22"/>
      <c r="J66" s="22"/>
      <c r="K66" s="22"/>
      <c r="L66" s="211"/>
    </row>
    <row r="67" spans="2:12" ht="12.75" x14ac:dyDescent="0.2">
      <c r="B67" s="22"/>
      <c r="C67" s="195"/>
      <c r="D67" s="59"/>
      <c r="E67" s="59"/>
      <c r="F67" s="59"/>
      <c r="G67" s="59"/>
      <c r="H67" s="187"/>
      <c r="I67" s="22"/>
      <c r="J67" s="22"/>
      <c r="K67" s="22"/>
      <c r="L67" s="211"/>
    </row>
    <row r="68" spans="2:12" ht="12.75" x14ac:dyDescent="0.2">
      <c r="B68" s="22"/>
      <c r="C68" s="195"/>
      <c r="D68" s="59"/>
      <c r="E68" s="59"/>
      <c r="F68" s="59"/>
      <c r="G68" s="59"/>
      <c r="H68" s="187"/>
      <c r="I68" s="22"/>
      <c r="J68" s="22"/>
      <c r="K68" s="22"/>
      <c r="L68" s="211"/>
    </row>
    <row r="69" spans="2:12" ht="12.75" x14ac:dyDescent="0.2">
      <c r="B69" s="22"/>
      <c r="C69" s="195"/>
      <c r="D69" s="59"/>
      <c r="E69" s="59"/>
      <c r="F69" s="59"/>
      <c r="G69" s="59"/>
      <c r="H69" s="187"/>
      <c r="I69" s="22"/>
      <c r="J69" s="22"/>
      <c r="K69" s="22"/>
      <c r="L69" s="211"/>
    </row>
    <row r="70" spans="2:12" ht="12.75" x14ac:dyDescent="0.2">
      <c r="B70" s="22"/>
      <c r="C70" s="195"/>
      <c r="D70" s="59"/>
      <c r="E70" s="59"/>
      <c r="F70" s="59"/>
      <c r="G70" s="59"/>
      <c r="H70" s="187"/>
      <c r="I70" s="22"/>
      <c r="J70" s="22"/>
      <c r="K70" s="22"/>
      <c r="L70" s="211"/>
    </row>
    <row r="71" spans="2:12" ht="12.75" x14ac:dyDescent="0.2">
      <c r="B71" s="22"/>
      <c r="C71" s="195"/>
      <c r="D71" s="59"/>
      <c r="E71" s="59"/>
      <c r="F71" s="59"/>
      <c r="G71" s="59"/>
      <c r="H71" s="187"/>
      <c r="I71" s="22"/>
      <c r="J71" s="22"/>
      <c r="K71" s="22"/>
      <c r="L71" s="211"/>
    </row>
    <row r="72" spans="2:12" ht="12.75" x14ac:dyDescent="0.2">
      <c r="B72" s="22"/>
      <c r="C72" s="195"/>
      <c r="D72" s="59"/>
      <c r="E72" s="59"/>
      <c r="F72" s="59"/>
      <c r="G72" s="59"/>
      <c r="H72" s="187"/>
      <c r="I72" s="22"/>
      <c r="J72" s="22"/>
      <c r="K72" s="22"/>
      <c r="L72" s="211"/>
    </row>
    <row r="73" spans="2:12" ht="12.75" x14ac:dyDescent="0.2">
      <c r="B73" s="22"/>
      <c r="C73" s="195"/>
      <c r="D73" s="59"/>
      <c r="E73" s="59"/>
      <c r="F73" s="59"/>
      <c r="G73" s="59"/>
      <c r="H73" s="187"/>
      <c r="I73" s="22"/>
      <c r="J73" s="22"/>
      <c r="K73" s="22"/>
      <c r="L73" s="211"/>
    </row>
    <row r="74" spans="2:12" ht="12.75" x14ac:dyDescent="0.2">
      <c r="B74" s="22"/>
      <c r="C74" s="195"/>
      <c r="D74" s="59"/>
      <c r="E74" s="59"/>
      <c r="F74" s="59"/>
      <c r="G74" s="59"/>
      <c r="H74" s="187"/>
      <c r="I74" s="22"/>
      <c r="J74" s="22"/>
      <c r="K74" s="22"/>
      <c r="L74" s="211"/>
    </row>
    <row r="75" spans="2:12" ht="12.75" x14ac:dyDescent="0.2">
      <c r="B75" s="22"/>
      <c r="C75" s="195"/>
      <c r="D75" s="59"/>
      <c r="E75" s="59"/>
      <c r="F75" s="59"/>
      <c r="G75" s="59"/>
      <c r="H75" s="187"/>
      <c r="I75" s="22"/>
      <c r="J75" s="22"/>
      <c r="K75" s="22"/>
      <c r="L75" s="211"/>
    </row>
    <row r="76" spans="2:12" ht="12.75" x14ac:dyDescent="0.2">
      <c r="B76" s="22"/>
      <c r="C76" s="195"/>
      <c r="D76" s="59"/>
      <c r="E76" s="59"/>
      <c r="F76" s="59"/>
      <c r="G76" s="59"/>
      <c r="H76" s="187"/>
      <c r="I76" s="22"/>
      <c r="J76" s="22"/>
      <c r="K76" s="22"/>
      <c r="L76" s="211"/>
    </row>
    <row r="77" spans="2:12" ht="12.75" x14ac:dyDescent="0.2">
      <c r="B77" s="22"/>
      <c r="C77" s="195"/>
      <c r="D77" s="59"/>
      <c r="E77" s="59"/>
      <c r="F77" s="59"/>
      <c r="G77" s="59"/>
      <c r="H77" s="187"/>
      <c r="I77" s="22"/>
      <c r="J77" s="22"/>
      <c r="K77" s="22"/>
      <c r="L77" s="211"/>
    </row>
    <row r="78" spans="2:12" ht="12.75" x14ac:dyDescent="0.2">
      <c r="B78" s="22"/>
      <c r="C78" s="195"/>
      <c r="D78" s="59"/>
      <c r="E78" s="59"/>
      <c r="F78" s="59"/>
      <c r="G78" s="59"/>
      <c r="H78" s="187"/>
      <c r="I78" s="22"/>
      <c r="J78" s="22"/>
      <c r="K78" s="22"/>
      <c r="L78" s="211"/>
    </row>
    <row r="79" spans="2:12" ht="12.75" x14ac:dyDescent="0.2">
      <c r="B79" s="22"/>
      <c r="C79" s="195"/>
      <c r="D79" s="59"/>
      <c r="E79" s="59"/>
      <c r="F79" s="59"/>
      <c r="G79" s="59"/>
      <c r="H79" s="187"/>
      <c r="I79" s="22"/>
      <c r="J79" s="22"/>
      <c r="K79" s="22"/>
      <c r="L79" s="211"/>
    </row>
    <row r="80" spans="2:12" ht="12.75" x14ac:dyDescent="0.2">
      <c r="B80" s="22"/>
      <c r="C80" s="195"/>
      <c r="D80" s="59"/>
      <c r="E80" s="59"/>
      <c r="F80" s="59"/>
      <c r="G80" s="59"/>
      <c r="H80" s="187"/>
      <c r="I80" s="22"/>
      <c r="J80" s="22"/>
      <c r="K80" s="22"/>
      <c r="L80" s="211"/>
    </row>
    <row r="81" spans="2:12" ht="12.75" x14ac:dyDescent="0.2">
      <c r="B81" s="22"/>
      <c r="C81" s="195"/>
      <c r="D81" s="59"/>
      <c r="E81" s="59"/>
      <c r="F81" s="59"/>
      <c r="G81" s="59"/>
      <c r="H81" s="187"/>
      <c r="I81" s="22"/>
      <c r="J81" s="22"/>
      <c r="K81" s="22"/>
      <c r="L81" s="211"/>
    </row>
    <row r="82" spans="2:12" ht="12.75" x14ac:dyDescent="0.2">
      <c r="B82" s="22"/>
      <c r="C82" s="195"/>
      <c r="D82" s="59"/>
      <c r="E82" s="59"/>
      <c r="F82" s="59"/>
      <c r="G82" s="59"/>
      <c r="H82" s="187"/>
      <c r="I82" s="22"/>
      <c r="J82" s="22"/>
      <c r="K82" s="22"/>
      <c r="L82" s="211"/>
    </row>
    <row r="83" spans="2:12" ht="12.75" x14ac:dyDescent="0.2">
      <c r="B83" s="22"/>
      <c r="C83" s="195"/>
      <c r="D83" s="59"/>
      <c r="E83" s="59"/>
      <c r="F83" s="59"/>
      <c r="G83" s="59"/>
      <c r="H83" s="59"/>
      <c r="I83" s="22"/>
      <c r="J83" s="22"/>
      <c r="K83" s="22"/>
      <c r="L83" s="211"/>
    </row>
    <row r="84" spans="2:12" ht="12.75" x14ac:dyDescent="0.2">
      <c r="B84" s="22"/>
      <c r="C84" s="195"/>
      <c r="D84" s="59"/>
      <c r="E84" s="59"/>
      <c r="F84" s="59"/>
      <c r="G84" s="59"/>
      <c r="H84" s="59"/>
      <c r="I84" s="22"/>
      <c r="J84" s="22"/>
      <c r="K84" s="22"/>
      <c r="L84" s="211"/>
    </row>
    <row r="85" spans="2:12" ht="12.75" x14ac:dyDescent="0.2">
      <c r="B85" s="22"/>
      <c r="C85" s="195"/>
      <c r="D85" s="59"/>
      <c r="E85" s="59"/>
      <c r="F85" s="59"/>
      <c r="G85" s="59"/>
      <c r="H85" s="59"/>
      <c r="I85" s="22"/>
      <c r="J85" s="22"/>
      <c r="K85" s="22"/>
      <c r="L85" s="211"/>
    </row>
    <row r="86" spans="2:12" ht="12.75" x14ac:dyDescent="0.2">
      <c r="B86" s="22"/>
      <c r="C86" s="195"/>
      <c r="D86" s="59"/>
      <c r="E86" s="59"/>
      <c r="F86" s="59"/>
      <c r="G86" s="59"/>
      <c r="H86" s="59"/>
      <c r="I86" s="22"/>
      <c r="J86" s="22"/>
      <c r="K86" s="22"/>
      <c r="L86" s="211"/>
    </row>
    <row r="87" spans="2:12" ht="12.75" x14ac:dyDescent="0.2">
      <c r="B87" s="22"/>
      <c r="C87" s="195"/>
      <c r="D87" s="59"/>
      <c r="E87" s="59"/>
      <c r="F87" s="59"/>
      <c r="G87" s="59"/>
      <c r="H87" s="59"/>
      <c r="I87" s="22"/>
      <c r="J87" s="22"/>
      <c r="K87" s="22"/>
      <c r="L87" s="211"/>
    </row>
    <row r="88" spans="2:12" ht="12.75" x14ac:dyDescent="0.2">
      <c r="B88" s="22"/>
      <c r="C88" s="195"/>
      <c r="D88" s="59"/>
      <c r="E88" s="59"/>
      <c r="F88" s="59"/>
      <c r="G88" s="59"/>
      <c r="H88" s="59"/>
      <c r="I88" s="22"/>
      <c r="J88" s="22"/>
      <c r="K88" s="22"/>
      <c r="L88" s="211"/>
    </row>
    <row r="89" spans="2:12" ht="12.75" x14ac:dyDescent="0.2">
      <c r="B89" s="22"/>
      <c r="C89" s="195"/>
      <c r="D89" s="59"/>
      <c r="E89" s="59"/>
      <c r="F89" s="59"/>
      <c r="G89" s="59"/>
      <c r="H89" s="59"/>
      <c r="I89" s="22"/>
      <c r="J89" s="22"/>
      <c r="K89" s="22"/>
      <c r="L89" s="211"/>
    </row>
    <row r="90" spans="2:12" ht="12.75" x14ac:dyDescent="0.2">
      <c r="B90" s="22"/>
      <c r="C90" s="195"/>
      <c r="D90" s="59"/>
      <c r="E90" s="59"/>
      <c r="F90" s="59"/>
      <c r="G90" s="59"/>
      <c r="H90" s="59"/>
      <c r="I90" s="22"/>
      <c r="J90" s="22"/>
      <c r="K90" s="22"/>
      <c r="L90" s="211"/>
    </row>
    <row r="91" spans="2:12" ht="12.75" x14ac:dyDescent="0.2">
      <c r="B91" s="22"/>
      <c r="C91" s="195"/>
      <c r="D91" s="59"/>
      <c r="E91" s="59"/>
      <c r="F91" s="59"/>
      <c r="G91" s="59"/>
      <c r="H91" s="59"/>
      <c r="I91" s="22"/>
      <c r="J91" s="22"/>
      <c r="K91" s="22"/>
      <c r="L91" s="211"/>
    </row>
    <row r="92" spans="2:12" ht="12.75" x14ac:dyDescent="0.2">
      <c r="B92" s="22"/>
      <c r="C92" s="195"/>
      <c r="D92" s="59"/>
      <c r="E92" s="59"/>
      <c r="F92" s="59"/>
      <c r="G92" s="59"/>
      <c r="H92" s="59"/>
      <c r="I92" s="22"/>
      <c r="J92" s="22"/>
      <c r="K92" s="22"/>
      <c r="L92" s="211"/>
    </row>
    <row r="93" spans="2:12" ht="12.75" x14ac:dyDescent="0.2">
      <c r="B93" s="22"/>
      <c r="C93" s="195"/>
      <c r="D93" s="59"/>
      <c r="E93" s="59"/>
      <c r="F93" s="59"/>
      <c r="G93" s="59"/>
      <c r="H93" s="59"/>
      <c r="I93" s="22"/>
      <c r="J93" s="22"/>
      <c r="K93" s="22"/>
      <c r="L93" s="211"/>
    </row>
    <row r="94" spans="2:12" ht="12.75" x14ac:dyDescent="0.2">
      <c r="B94" s="22"/>
      <c r="C94" s="195"/>
      <c r="D94" s="59"/>
      <c r="E94" s="59"/>
      <c r="F94" s="59"/>
      <c r="G94" s="59"/>
      <c r="H94" s="59"/>
      <c r="I94" s="22"/>
      <c r="J94" s="22"/>
      <c r="K94" s="22"/>
      <c r="L94" s="211"/>
    </row>
    <row r="95" spans="2:12" ht="12.75" x14ac:dyDescent="0.2">
      <c r="B95" s="22"/>
      <c r="C95" s="195"/>
      <c r="D95" s="59"/>
      <c r="E95" s="59"/>
      <c r="F95" s="59"/>
      <c r="G95" s="59"/>
      <c r="H95" s="59"/>
      <c r="I95" s="22"/>
      <c r="J95" s="22"/>
      <c r="K95" s="22"/>
      <c r="L95" s="211"/>
    </row>
    <row r="96" spans="2:12" ht="12.75" x14ac:dyDescent="0.2">
      <c r="B96" s="22"/>
      <c r="C96" s="195"/>
      <c r="D96" s="59"/>
      <c r="E96" s="59"/>
      <c r="F96" s="59"/>
      <c r="G96" s="59"/>
      <c r="H96" s="59"/>
      <c r="I96" s="22"/>
      <c r="J96" s="22"/>
      <c r="K96" s="22"/>
      <c r="L96" s="211"/>
    </row>
    <row r="97" spans="2:12" ht="12.75" x14ac:dyDescent="0.2">
      <c r="B97" s="22"/>
      <c r="C97" s="195"/>
      <c r="D97" s="59"/>
      <c r="E97" s="59"/>
      <c r="F97" s="59"/>
      <c r="G97" s="59"/>
      <c r="H97" s="59"/>
      <c r="I97" s="22"/>
      <c r="J97" s="22"/>
      <c r="K97" s="22"/>
      <c r="L97" s="211"/>
    </row>
    <row r="98" spans="2:12" ht="12.75" x14ac:dyDescent="0.2">
      <c r="B98" s="22"/>
      <c r="C98" s="195"/>
      <c r="D98" s="59"/>
      <c r="E98" s="59"/>
      <c r="F98" s="59"/>
      <c r="G98" s="59"/>
      <c r="H98" s="59"/>
      <c r="I98" s="22"/>
      <c r="J98" s="22"/>
      <c r="K98" s="22"/>
      <c r="L98" s="211"/>
    </row>
    <row r="99" spans="2:12" ht="12.75" x14ac:dyDescent="0.2">
      <c r="B99" s="22"/>
      <c r="C99" s="195"/>
      <c r="D99" s="59"/>
      <c r="E99" s="59"/>
      <c r="F99" s="59"/>
      <c r="G99" s="59"/>
      <c r="H99" s="59"/>
      <c r="I99" s="22"/>
      <c r="J99" s="22"/>
      <c r="K99" s="22"/>
      <c r="L99" s="211"/>
    </row>
    <row r="100" spans="2:12" ht="12.75" x14ac:dyDescent="0.2">
      <c r="B100" s="22"/>
      <c r="C100" s="195"/>
      <c r="D100" s="59"/>
      <c r="E100" s="59"/>
      <c r="F100" s="59"/>
      <c r="G100" s="59"/>
      <c r="H100" s="59"/>
      <c r="I100" s="22"/>
      <c r="J100" s="22"/>
      <c r="K100" s="22"/>
      <c r="L100" s="211"/>
    </row>
    <row r="101" spans="2:12" ht="12.75" x14ac:dyDescent="0.2">
      <c r="B101" s="22"/>
      <c r="C101" s="195"/>
      <c r="D101" s="59"/>
      <c r="E101" s="59"/>
      <c r="F101" s="59"/>
      <c r="G101" s="59"/>
      <c r="H101" s="59"/>
      <c r="I101" s="22"/>
      <c r="J101" s="22"/>
      <c r="K101" s="22"/>
      <c r="L101" s="211"/>
    </row>
    <row r="102" spans="2:12" ht="12.75" x14ac:dyDescent="0.2">
      <c r="B102" s="22"/>
      <c r="C102" s="195"/>
      <c r="D102" s="59"/>
      <c r="E102" s="59"/>
      <c r="F102" s="59"/>
      <c r="G102" s="59"/>
      <c r="H102" s="59"/>
      <c r="I102" s="22"/>
      <c r="J102" s="22"/>
      <c r="K102" s="22"/>
      <c r="L102" s="211"/>
    </row>
    <row r="103" spans="2:12" ht="12.75" x14ac:dyDescent="0.2">
      <c r="B103" s="22"/>
      <c r="C103" s="195"/>
      <c r="D103" s="59"/>
      <c r="E103" s="59"/>
      <c r="F103" s="59"/>
      <c r="G103" s="59"/>
      <c r="H103" s="59"/>
      <c r="I103" s="22"/>
      <c r="J103" s="22"/>
      <c r="K103" s="22"/>
      <c r="L103" s="211"/>
    </row>
    <row r="104" spans="2:12" ht="12.75" x14ac:dyDescent="0.2">
      <c r="B104" s="22"/>
      <c r="C104" s="195"/>
      <c r="D104" s="59"/>
      <c r="E104" s="59"/>
      <c r="F104" s="59"/>
      <c r="G104" s="59"/>
      <c r="H104" s="59"/>
      <c r="I104" s="22"/>
      <c r="J104" s="22"/>
      <c r="K104" s="22"/>
      <c r="L104" s="211"/>
    </row>
    <row r="105" spans="2:12" ht="12.75" x14ac:dyDescent="0.2">
      <c r="B105" s="22"/>
      <c r="C105" s="195"/>
      <c r="D105" s="59"/>
      <c r="E105" s="59"/>
      <c r="F105" s="59"/>
      <c r="G105" s="59"/>
      <c r="H105" s="59"/>
      <c r="I105" s="22"/>
      <c r="J105" s="22"/>
      <c r="K105" s="22"/>
      <c r="L105" s="211"/>
    </row>
    <row r="106" spans="2:12" ht="12.75" x14ac:dyDescent="0.2">
      <c r="B106" s="22"/>
      <c r="C106" s="195"/>
      <c r="D106" s="59"/>
      <c r="E106" s="59"/>
      <c r="F106" s="59"/>
      <c r="G106" s="59"/>
      <c r="H106" s="59"/>
      <c r="I106" s="22"/>
      <c r="J106" s="22"/>
      <c r="K106" s="22"/>
      <c r="L106" s="211"/>
    </row>
    <row r="107" spans="2:12" ht="12.75" x14ac:dyDescent="0.2">
      <c r="B107" s="22"/>
      <c r="C107" s="195"/>
      <c r="D107" s="59"/>
      <c r="E107" s="59"/>
      <c r="F107" s="59"/>
      <c r="G107" s="59"/>
      <c r="H107" s="59"/>
      <c r="I107" s="22"/>
      <c r="J107" s="22"/>
      <c r="K107" s="22"/>
      <c r="L107" s="211"/>
    </row>
    <row r="108" spans="2:12" ht="12.75" x14ac:dyDescent="0.2">
      <c r="B108" s="22"/>
      <c r="C108" s="195"/>
      <c r="D108" s="59"/>
      <c r="E108" s="59"/>
      <c r="F108" s="59"/>
      <c r="G108" s="59"/>
      <c r="H108" s="59"/>
      <c r="I108" s="22"/>
      <c r="J108" s="22"/>
      <c r="K108" s="22"/>
      <c r="L108" s="211"/>
    </row>
    <row r="109" spans="2:12" ht="12.75" x14ac:dyDescent="0.2">
      <c r="B109" s="22"/>
      <c r="C109" s="195"/>
      <c r="D109" s="59"/>
      <c r="E109" s="59"/>
      <c r="F109" s="59"/>
      <c r="G109" s="59"/>
      <c r="H109" s="59"/>
      <c r="I109" s="22"/>
      <c r="J109" s="22"/>
      <c r="K109" s="22"/>
      <c r="L109" s="211"/>
    </row>
    <row r="110" spans="2:12" ht="12.75" x14ac:dyDescent="0.2">
      <c r="B110" s="22"/>
      <c r="C110" s="195"/>
      <c r="D110" s="59"/>
      <c r="E110" s="59"/>
      <c r="F110" s="59"/>
      <c r="G110" s="59"/>
      <c r="H110" s="59"/>
      <c r="I110" s="22"/>
      <c r="J110" s="22"/>
      <c r="K110" s="22"/>
      <c r="L110" s="211"/>
    </row>
    <row r="111" spans="2:12" ht="12.75" x14ac:dyDescent="0.2">
      <c r="B111" s="22"/>
      <c r="C111" s="195"/>
      <c r="D111" s="59"/>
      <c r="E111" s="59"/>
      <c r="F111" s="59"/>
      <c r="G111" s="59"/>
      <c r="H111" s="59"/>
      <c r="I111" s="22"/>
      <c r="J111" s="22"/>
      <c r="K111" s="22"/>
      <c r="L111" s="211"/>
    </row>
    <row r="112" spans="2:12" ht="12.75" x14ac:dyDescent="0.2">
      <c r="B112" s="22"/>
      <c r="C112" s="195"/>
      <c r="D112" s="59"/>
      <c r="E112" s="59"/>
      <c r="F112" s="59"/>
      <c r="G112" s="59"/>
      <c r="H112" s="59"/>
      <c r="I112" s="22"/>
      <c r="J112" s="22"/>
      <c r="K112" s="22"/>
      <c r="L112" s="211"/>
    </row>
    <row r="113" spans="2:12" ht="12.75" x14ac:dyDescent="0.2">
      <c r="B113" s="22"/>
      <c r="C113" s="195"/>
      <c r="D113" s="59"/>
      <c r="E113" s="59"/>
      <c r="F113" s="59"/>
      <c r="G113" s="59"/>
      <c r="H113" s="59"/>
      <c r="I113" s="22"/>
      <c r="J113" s="22"/>
      <c r="K113" s="22"/>
      <c r="L113" s="211"/>
    </row>
    <row r="114" spans="2:12" ht="12.75" x14ac:dyDescent="0.2">
      <c r="B114" s="22"/>
      <c r="C114" s="195"/>
      <c r="D114" s="59"/>
      <c r="E114" s="59"/>
      <c r="F114" s="59"/>
      <c r="G114" s="59"/>
      <c r="H114" s="59"/>
      <c r="I114" s="22"/>
      <c r="J114" s="22"/>
      <c r="K114" s="22"/>
      <c r="L114" s="211"/>
    </row>
    <row r="115" spans="2:12" ht="12.75" x14ac:dyDescent="0.2">
      <c r="B115" s="22"/>
      <c r="C115" s="195"/>
      <c r="D115" s="59"/>
      <c r="E115" s="59"/>
      <c r="F115" s="59"/>
      <c r="G115" s="59"/>
      <c r="H115" s="59"/>
      <c r="I115" s="22"/>
      <c r="J115" s="22"/>
      <c r="K115" s="22"/>
      <c r="L115" s="211"/>
    </row>
    <row r="116" spans="2:12" ht="12.75" x14ac:dyDescent="0.2">
      <c r="B116" s="22"/>
      <c r="C116" s="195"/>
      <c r="D116" s="59"/>
      <c r="E116" s="59"/>
      <c r="F116" s="59"/>
      <c r="G116" s="59"/>
      <c r="H116" s="59"/>
      <c r="I116" s="22"/>
      <c r="J116" s="22"/>
      <c r="K116" s="22"/>
      <c r="L116" s="211"/>
    </row>
    <row r="117" spans="2:12" ht="12.75" x14ac:dyDescent="0.2">
      <c r="B117" s="22"/>
      <c r="C117" s="195"/>
      <c r="D117" s="59"/>
      <c r="E117" s="59"/>
      <c r="F117" s="59"/>
      <c r="G117" s="59"/>
      <c r="H117" s="59"/>
      <c r="I117" s="22"/>
      <c r="J117" s="22"/>
      <c r="K117" s="22"/>
      <c r="L117" s="211"/>
    </row>
    <row r="118" spans="2:12" ht="12.75" x14ac:dyDescent="0.2">
      <c r="B118" s="22"/>
      <c r="C118" s="195"/>
      <c r="D118" s="59"/>
      <c r="E118" s="59"/>
      <c r="F118" s="59"/>
      <c r="G118" s="59"/>
      <c r="H118" s="59"/>
      <c r="I118" s="22"/>
      <c r="J118" s="22"/>
      <c r="K118" s="22"/>
      <c r="L118" s="211"/>
    </row>
    <row r="119" spans="2:12" ht="12.75" x14ac:dyDescent="0.2">
      <c r="B119" s="22"/>
      <c r="C119" s="195"/>
      <c r="D119" s="59"/>
      <c r="E119" s="59"/>
      <c r="F119" s="59"/>
      <c r="G119" s="59"/>
      <c r="H119" s="59"/>
      <c r="I119" s="22"/>
      <c r="J119" s="22"/>
      <c r="K119" s="22"/>
      <c r="L119" s="211"/>
    </row>
    <row r="120" spans="2:12" ht="12.75" x14ac:dyDescent="0.2">
      <c r="B120" s="22"/>
      <c r="C120" s="195"/>
      <c r="D120" s="59"/>
      <c r="E120" s="59"/>
      <c r="F120" s="59"/>
      <c r="G120" s="59"/>
      <c r="H120" s="59"/>
      <c r="I120" s="22"/>
      <c r="J120" s="22"/>
      <c r="K120" s="22"/>
      <c r="L120" s="211"/>
    </row>
    <row r="121" spans="2:12" ht="12.75" x14ac:dyDescent="0.2">
      <c r="B121" s="22"/>
      <c r="C121" s="195"/>
      <c r="D121" s="59"/>
      <c r="E121" s="59"/>
      <c r="F121" s="59"/>
      <c r="G121" s="59"/>
      <c r="H121" s="59"/>
      <c r="I121" s="22"/>
      <c r="J121" s="22"/>
      <c r="K121" s="22"/>
      <c r="L121" s="211"/>
    </row>
    <row r="122" spans="2:12" x14ac:dyDescent="0.2">
      <c r="B122" s="22"/>
      <c r="C122" s="195"/>
      <c r="D122" s="59"/>
      <c r="E122" s="59"/>
      <c r="F122" s="59"/>
      <c r="G122" s="59"/>
      <c r="H122" s="59"/>
      <c r="I122" s="22"/>
      <c r="J122" s="22"/>
      <c r="K122" s="22"/>
      <c r="L122" s="212"/>
    </row>
    <row r="123" spans="2:12" x14ac:dyDescent="0.2">
      <c r="B123" s="22"/>
      <c r="C123" s="195"/>
      <c r="D123" s="59"/>
      <c r="E123" s="59"/>
      <c r="F123" s="59"/>
      <c r="G123" s="59"/>
      <c r="H123" s="59"/>
      <c r="I123" s="22"/>
      <c r="J123" s="22"/>
      <c r="K123" s="22"/>
      <c r="L123" s="212"/>
    </row>
    <row r="124" spans="2:12" x14ac:dyDescent="0.2">
      <c r="B124" s="22"/>
      <c r="C124" s="195"/>
      <c r="D124" s="59"/>
      <c r="E124" s="59"/>
      <c r="F124" s="59"/>
      <c r="G124" s="59"/>
      <c r="H124" s="59"/>
      <c r="I124" s="22"/>
      <c r="J124" s="22"/>
      <c r="K124" s="22"/>
      <c r="L124" s="212"/>
    </row>
    <row r="125" spans="2:12" x14ac:dyDescent="0.2">
      <c r="B125" s="22"/>
      <c r="C125" s="195"/>
      <c r="D125" s="59"/>
      <c r="E125" s="59"/>
      <c r="F125" s="59"/>
      <c r="G125" s="59"/>
      <c r="H125" s="59"/>
      <c r="I125" s="22"/>
      <c r="J125" s="22"/>
      <c r="K125" s="22"/>
      <c r="L125" s="212"/>
    </row>
  </sheetData>
  <autoFilter ref="B2:L48"/>
  <mergeCells count="8">
    <mergeCell ref="B47:B48"/>
    <mergeCell ref="C47:H48"/>
    <mergeCell ref="B1:L1"/>
    <mergeCell ref="I28:I29"/>
    <mergeCell ref="J28:J29"/>
    <mergeCell ref="K28:K29"/>
    <mergeCell ref="L28:L29"/>
    <mergeCell ref="B45:B4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5"/>
  <sheetViews>
    <sheetView zoomScale="55" zoomScaleNormal="55" workbookViewId="0">
      <selection activeCell="E40" sqref="E40"/>
    </sheetView>
  </sheetViews>
  <sheetFormatPr baseColWidth="10" defaultRowHeight="15" x14ac:dyDescent="0.25"/>
  <cols>
    <col min="1" max="1" width="6.7109375" style="62" customWidth="1"/>
    <col min="2" max="2" width="46.85546875" style="127" customWidth="1"/>
    <col min="3" max="3" width="93.140625" style="128" customWidth="1"/>
    <col min="4" max="4" width="34" style="62" customWidth="1"/>
    <col min="5" max="5" width="26.85546875" style="123" customWidth="1"/>
    <col min="6" max="6" width="21.28515625" style="64" customWidth="1"/>
    <col min="7" max="7" width="23.28515625" style="62" bestFit="1" customWidth="1"/>
    <col min="8" max="9" width="19.7109375" style="64" customWidth="1"/>
    <col min="10" max="10" width="17" style="64" customWidth="1"/>
    <col min="11" max="11" width="20.140625" style="64" customWidth="1"/>
    <col min="12" max="12" width="56.140625" style="127" customWidth="1"/>
    <col min="13" max="257" width="11.42578125" style="62"/>
    <col min="258" max="258" width="46.85546875" style="62" customWidth="1"/>
    <col min="259" max="259" width="93.140625" style="62" customWidth="1"/>
    <col min="260" max="260" width="34" style="62" customWidth="1"/>
    <col min="261" max="261" width="23.140625" style="62" customWidth="1"/>
    <col min="262" max="262" width="16.5703125" style="62" bestFit="1" customWidth="1"/>
    <col min="263" max="263" width="23.28515625" style="62" bestFit="1" customWidth="1"/>
    <col min="264" max="264" width="16.42578125" style="62" customWidth="1"/>
    <col min="265" max="265" width="15.5703125" style="62" customWidth="1"/>
    <col min="266" max="266" width="13.140625" style="62" customWidth="1"/>
    <col min="267" max="267" width="16.85546875" style="62" customWidth="1"/>
    <col min="268" max="268" width="17.7109375" style="62" customWidth="1"/>
    <col min="269" max="513" width="11.42578125" style="62"/>
    <col min="514" max="514" width="46.85546875" style="62" customWidth="1"/>
    <col min="515" max="515" width="93.140625" style="62" customWidth="1"/>
    <col min="516" max="516" width="34" style="62" customWidth="1"/>
    <col min="517" max="517" width="23.140625" style="62" customWidth="1"/>
    <col min="518" max="518" width="16.5703125" style="62" bestFit="1" customWidth="1"/>
    <col min="519" max="519" width="23.28515625" style="62" bestFit="1" customWidth="1"/>
    <col min="520" max="520" width="16.42578125" style="62" customWidth="1"/>
    <col min="521" max="521" width="15.5703125" style="62" customWidth="1"/>
    <col min="522" max="522" width="13.140625" style="62" customWidth="1"/>
    <col min="523" max="523" width="16.85546875" style="62" customWidth="1"/>
    <col min="524" max="524" width="17.7109375" style="62" customWidth="1"/>
    <col min="525" max="769" width="11.42578125" style="62"/>
    <col min="770" max="770" width="46.85546875" style="62" customWidth="1"/>
    <col min="771" max="771" width="93.140625" style="62" customWidth="1"/>
    <col min="772" max="772" width="34" style="62" customWidth="1"/>
    <col min="773" max="773" width="23.140625" style="62" customWidth="1"/>
    <col min="774" max="774" width="16.5703125" style="62" bestFit="1" customWidth="1"/>
    <col min="775" max="775" width="23.28515625" style="62" bestFit="1" customWidth="1"/>
    <col min="776" max="776" width="16.42578125" style="62" customWidth="1"/>
    <col min="777" max="777" width="15.5703125" style="62" customWidth="1"/>
    <col min="778" max="778" width="13.140625" style="62" customWidth="1"/>
    <col min="779" max="779" width="16.85546875" style="62" customWidth="1"/>
    <col min="780" max="780" width="17.7109375" style="62" customWidth="1"/>
    <col min="781" max="1025" width="11.42578125" style="62"/>
    <col min="1026" max="1026" width="46.85546875" style="62" customWidth="1"/>
    <col min="1027" max="1027" width="93.140625" style="62" customWidth="1"/>
    <col min="1028" max="1028" width="34" style="62" customWidth="1"/>
    <col min="1029" max="1029" width="23.140625" style="62" customWidth="1"/>
    <col min="1030" max="1030" width="16.5703125" style="62" bestFit="1" customWidth="1"/>
    <col min="1031" max="1031" width="23.28515625" style="62" bestFit="1" customWidth="1"/>
    <col min="1032" max="1032" width="16.42578125" style="62" customWidth="1"/>
    <col min="1033" max="1033" width="15.5703125" style="62" customWidth="1"/>
    <col min="1034" max="1034" width="13.140625" style="62" customWidth="1"/>
    <col min="1035" max="1035" width="16.85546875" style="62" customWidth="1"/>
    <col min="1036" max="1036" width="17.7109375" style="62" customWidth="1"/>
    <col min="1037" max="1281" width="11.42578125" style="62"/>
    <col min="1282" max="1282" width="46.85546875" style="62" customWidth="1"/>
    <col min="1283" max="1283" width="93.140625" style="62" customWidth="1"/>
    <col min="1284" max="1284" width="34" style="62" customWidth="1"/>
    <col min="1285" max="1285" width="23.140625" style="62" customWidth="1"/>
    <col min="1286" max="1286" width="16.5703125" style="62" bestFit="1" customWidth="1"/>
    <col min="1287" max="1287" width="23.28515625" style="62" bestFit="1" customWidth="1"/>
    <col min="1288" max="1288" width="16.42578125" style="62" customWidth="1"/>
    <col min="1289" max="1289" width="15.5703125" style="62" customWidth="1"/>
    <col min="1290" max="1290" width="13.140625" style="62" customWidth="1"/>
    <col min="1291" max="1291" width="16.85546875" style="62" customWidth="1"/>
    <col min="1292" max="1292" width="17.7109375" style="62" customWidth="1"/>
    <col min="1293" max="1537" width="11.42578125" style="62"/>
    <col min="1538" max="1538" width="46.85546875" style="62" customWidth="1"/>
    <col min="1539" max="1539" width="93.140625" style="62" customWidth="1"/>
    <col min="1540" max="1540" width="34" style="62" customWidth="1"/>
    <col min="1541" max="1541" width="23.140625" style="62" customWidth="1"/>
    <col min="1542" max="1542" width="16.5703125" style="62" bestFit="1" customWidth="1"/>
    <col min="1543" max="1543" width="23.28515625" style="62" bestFit="1" customWidth="1"/>
    <col min="1544" max="1544" width="16.42578125" style="62" customWidth="1"/>
    <col min="1545" max="1545" width="15.5703125" style="62" customWidth="1"/>
    <col min="1546" max="1546" width="13.140625" style="62" customWidth="1"/>
    <col min="1547" max="1547" width="16.85546875" style="62" customWidth="1"/>
    <col min="1548" max="1548" width="17.7109375" style="62" customWidth="1"/>
    <col min="1549" max="1793" width="11.42578125" style="62"/>
    <col min="1794" max="1794" width="46.85546875" style="62" customWidth="1"/>
    <col min="1795" max="1795" width="93.140625" style="62" customWidth="1"/>
    <col min="1796" max="1796" width="34" style="62" customWidth="1"/>
    <col min="1797" max="1797" width="23.140625" style="62" customWidth="1"/>
    <col min="1798" max="1798" width="16.5703125" style="62" bestFit="1" customWidth="1"/>
    <col min="1799" max="1799" width="23.28515625" style="62" bestFit="1" customWidth="1"/>
    <col min="1800" max="1800" width="16.42578125" style="62" customWidth="1"/>
    <col min="1801" max="1801" width="15.5703125" style="62" customWidth="1"/>
    <col min="1802" max="1802" width="13.140625" style="62" customWidth="1"/>
    <col min="1803" max="1803" width="16.85546875" style="62" customWidth="1"/>
    <col min="1804" max="1804" width="17.7109375" style="62" customWidth="1"/>
    <col min="1805" max="2049" width="11.42578125" style="62"/>
    <col min="2050" max="2050" width="46.85546875" style="62" customWidth="1"/>
    <col min="2051" max="2051" width="93.140625" style="62" customWidth="1"/>
    <col min="2052" max="2052" width="34" style="62" customWidth="1"/>
    <col min="2053" max="2053" width="23.140625" style="62" customWidth="1"/>
    <col min="2054" max="2054" width="16.5703125" style="62" bestFit="1" customWidth="1"/>
    <col min="2055" max="2055" width="23.28515625" style="62" bestFit="1" customWidth="1"/>
    <col min="2056" max="2056" width="16.42578125" style="62" customWidth="1"/>
    <col min="2057" max="2057" width="15.5703125" style="62" customWidth="1"/>
    <col min="2058" max="2058" width="13.140625" style="62" customWidth="1"/>
    <col min="2059" max="2059" width="16.85546875" style="62" customWidth="1"/>
    <col min="2060" max="2060" width="17.7109375" style="62" customWidth="1"/>
    <col min="2061" max="2305" width="11.42578125" style="62"/>
    <col min="2306" max="2306" width="46.85546875" style="62" customWidth="1"/>
    <col min="2307" max="2307" width="93.140625" style="62" customWidth="1"/>
    <col min="2308" max="2308" width="34" style="62" customWidth="1"/>
    <col min="2309" max="2309" width="23.140625" style="62" customWidth="1"/>
    <col min="2310" max="2310" width="16.5703125" style="62" bestFit="1" customWidth="1"/>
    <col min="2311" max="2311" width="23.28515625" style="62" bestFit="1" customWidth="1"/>
    <col min="2312" max="2312" width="16.42578125" style="62" customWidth="1"/>
    <col min="2313" max="2313" width="15.5703125" style="62" customWidth="1"/>
    <col min="2314" max="2314" width="13.140625" style="62" customWidth="1"/>
    <col min="2315" max="2315" width="16.85546875" style="62" customWidth="1"/>
    <col min="2316" max="2316" width="17.7109375" style="62" customWidth="1"/>
    <col min="2317" max="2561" width="11.42578125" style="62"/>
    <col min="2562" max="2562" width="46.85546875" style="62" customWidth="1"/>
    <col min="2563" max="2563" width="93.140625" style="62" customWidth="1"/>
    <col min="2564" max="2564" width="34" style="62" customWidth="1"/>
    <col min="2565" max="2565" width="23.140625" style="62" customWidth="1"/>
    <col min="2566" max="2566" width="16.5703125" style="62" bestFit="1" customWidth="1"/>
    <col min="2567" max="2567" width="23.28515625" style="62" bestFit="1" customWidth="1"/>
    <col min="2568" max="2568" width="16.42578125" style="62" customWidth="1"/>
    <col min="2569" max="2569" width="15.5703125" style="62" customWidth="1"/>
    <col min="2570" max="2570" width="13.140625" style="62" customWidth="1"/>
    <col min="2571" max="2571" width="16.85546875" style="62" customWidth="1"/>
    <col min="2572" max="2572" width="17.7109375" style="62" customWidth="1"/>
    <col min="2573" max="2817" width="11.42578125" style="62"/>
    <col min="2818" max="2818" width="46.85546875" style="62" customWidth="1"/>
    <col min="2819" max="2819" width="93.140625" style="62" customWidth="1"/>
    <col min="2820" max="2820" width="34" style="62" customWidth="1"/>
    <col min="2821" max="2821" width="23.140625" style="62" customWidth="1"/>
    <col min="2822" max="2822" width="16.5703125" style="62" bestFit="1" customWidth="1"/>
    <col min="2823" max="2823" width="23.28515625" style="62" bestFit="1" customWidth="1"/>
    <col min="2824" max="2824" width="16.42578125" style="62" customWidth="1"/>
    <col min="2825" max="2825" width="15.5703125" style="62" customWidth="1"/>
    <col min="2826" max="2826" width="13.140625" style="62" customWidth="1"/>
    <col min="2827" max="2827" width="16.85546875" style="62" customWidth="1"/>
    <col min="2828" max="2828" width="17.7109375" style="62" customWidth="1"/>
    <col min="2829" max="3073" width="11.42578125" style="62"/>
    <col min="3074" max="3074" width="46.85546875" style="62" customWidth="1"/>
    <col min="3075" max="3075" width="93.140625" style="62" customWidth="1"/>
    <col min="3076" max="3076" width="34" style="62" customWidth="1"/>
    <col min="3077" max="3077" width="23.140625" style="62" customWidth="1"/>
    <col min="3078" max="3078" width="16.5703125" style="62" bestFit="1" customWidth="1"/>
    <col min="3079" max="3079" width="23.28515625" style="62" bestFit="1" customWidth="1"/>
    <col min="3080" max="3080" width="16.42578125" style="62" customWidth="1"/>
    <col min="3081" max="3081" width="15.5703125" style="62" customWidth="1"/>
    <col min="3082" max="3082" width="13.140625" style="62" customWidth="1"/>
    <col min="3083" max="3083" width="16.85546875" style="62" customWidth="1"/>
    <col min="3084" max="3084" width="17.7109375" style="62" customWidth="1"/>
    <col min="3085" max="3329" width="11.42578125" style="62"/>
    <col min="3330" max="3330" width="46.85546875" style="62" customWidth="1"/>
    <col min="3331" max="3331" width="93.140625" style="62" customWidth="1"/>
    <col min="3332" max="3332" width="34" style="62" customWidth="1"/>
    <col min="3333" max="3333" width="23.140625" style="62" customWidth="1"/>
    <col min="3334" max="3334" width="16.5703125" style="62" bestFit="1" customWidth="1"/>
    <col min="3335" max="3335" width="23.28515625" style="62" bestFit="1" customWidth="1"/>
    <col min="3336" max="3336" width="16.42578125" style="62" customWidth="1"/>
    <col min="3337" max="3337" width="15.5703125" style="62" customWidth="1"/>
    <col min="3338" max="3338" width="13.140625" style="62" customWidth="1"/>
    <col min="3339" max="3339" width="16.85546875" style="62" customWidth="1"/>
    <col min="3340" max="3340" width="17.7109375" style="62" customWidth="1"/>
    <col min="3341" max="3585" width="11.42578125" style="62"/>
    <col min="3586" max="3586" width="46.85546875" style="62" customWidth="1"/>
    <col min="3587" max="3587" width="93.140625" style="62" customWidth="1"/>
    <col min="3588" max="3588" width="34" style="62" customWidth="1"/>
    <col min="3589" max="3589" width="23.140625" style="62" customWidth="1"/>
    <col min="3590" max="3590" width="16.5703125" style="62" bestFit="1" customWidth="1"/>
    <col min="3591" max="3591" width="23.28515625" style="62" bestFit="1" customWidth="1"/>
    <col min="3592" max="3592" width="16.42578125" style="62" customWidth="1"/>
    <col min="3593" max="3593" width="15.5703125" style="62" customWidth="1"/>
    <col min="3594" max="3594" width="13.140625" style="62" customWidth="1"/>
    <col min="3595" max="3595" width="16.85546875" style="62" customWidth="1"/>
    <col min="3596" max="3596" width="17.7109375" style="62" customWidth="1"/>
    <col min="3597" max="3841" width="11.42578125" style="62"/>
    <col min="3842" max="3842" width="46.85546875" style="62" customWidth="1"/>
    <col min="3843" max="3843" width="93.140625" style="62" customWidth="1"/>
    <col min="3844" max="3844" width="34" style="62" customWidth="1"/>
    <col min="3845" max="3845" width="23.140625" style="62" customWidth="1"/>
    <col min="3846" max="3846" width="16.5703125" style="62" bestFit="1" customWidth="1"/>
    <col min="3847" max="3847" width="23.28515625" style="62" bestFit="1" customWidth="1"/>
    <col min="3848" max="3848" width="16.42578125" style="62" customWidth="1"/>
    <col min="3849" max="3849" width="15.5703125" style="62" customWidth="1"/>
    <col min="3850" max="3850" width="13.140625" style="62" customWidth="1"/>
    <col min="3851" max="3851" width="16.85546875" style="62" customWidth="1"/>
    <col min="3852" max="3852" width="17.7109375" style="62" customWidth="1"/>
    <col min="3853" max="4097" width="11.42578125" style="62"/>
    <col min="4098" max="4098" width="46.85546875" style="62" customWidth="1"/>
    <col min="4099" max="4099" width="93.140625" style="62" customWidth="1"/>
    <col min="4100" max="4100" width="34" style="62" customWidth="1"/>
    <col min="4101" max="4101" width="23.140625" style="62" customWidth="1"/>
    <col min="4102" max="4102" width="16.5703125" style="62" bestFit="1" customWidth="1"/>
    <col min="4103" max="4103" width="23.28515625" style="62" bestFit="1" customWidth="1"/>
    <col min="4104" max="4104" width="16.42578125" style="62" customWidth="1"/>
    <col min="4105" max="4105" width="15.5703125" style="62" customWidth="1"/>
    <col min="4106" max="4106" width="13.140625" style="62" customWidth="1"/>
    <col min="4107" max="4107" width="16.85546875" style="62" customWidth="1"/>
    <col min="4108" max="4108" width="17.7109375" style="62" customWidth="1"/>
    <col min="4109" max="4353" width="11.42578125" style="62"/>
    <col min="4354" max="4354" width="46.85546875" style="62" customWidth="1"/>
    <col min="4355" max="4355" width="93.140625" style="62" customWidth="1"/>
    <col min="4356" max="4356" width="34" style="62" customWidth="1"/>
    <col min="4357" max="4357" width="23.140625" style="62" customWidth="1"/>
    <col min="4358" max="4358" width="16.5703125" style="62" bestFit="1" customWidth="1"/>
    <col min="4359" max="4359" width="23.28515625" style="62" bestFit="1" customWidth="1"/>
    <col min="4360" max="4360" width="16.42578125" style="62" customWidth="1"/>
    <col min="4361" max="4361" width="15.5703125" style="62" customWidth="1"/>
    <col min="4362" max="4362" width="13.140625" style="62" customWidth="1"/>
    <col min="4363" max="4363" width="16.85546875" style="62" customWidth="1"/>
    <col min="4364" max="4364" width="17.7109375" style="62" customWidth="1"/>
    <col min="4365" max="4609" width="11.42578125" style="62"/>
    <col min="4610" max="4610" width="46.85546875" style="62" customWidth="1"/>
    <col min="4611" max="4611" width="93.140625" style="62" customWidth="1"/>
    <col min="4612" max="4612" width="34" style="62" customWidth="1"/>
    <col min="4613" max="4613" width="23.140625" style="62" customWidth="1"/>
    <col min="4614" max="4614" width="16.5703125" style="62" bestFit="1" customWidth="1"/>
    <col min="4615" max="4615" width="23.28515625" style="62" bestFit="1" customWidth="1"/>
    <col min="4616" max="4616" width="16.42578125" style="62" customWidth="1"/>
    <col min="4617" max="4617" width="15.5703125" style="62" customWidth="1"/>
    <col min="4618" max="4618" width="13.140625" style="62" customWidth="1"/>
    <col min="4619" max="4619" width="16.85546875" style="62" customWidth="1"/>
    <col min="4620" max="4620" width="17.7109375" style="62" customWidth="1"/>
    <col min="4621" max="4865" width="11.42578125" style="62"/>
    <col min="4866" max="4866" width="46.85546875" style="62" customWidth="1"/>
    <col min="4867" max="4867" width="93.140625" style="62" customWidth="1"/>
    <col min="4868" max="4868" width="34" style="62" customWidth="1"/>
    <col min="4869" max="4869" width="23.140625" style="62" customWidth="1"/>
    <col min="4870" max="4870" width="16.5703125" style="62" bestFit="1" customWidth="1"/>
    <col min="4871" max="4871" width="23.28515625" style="62" bestFit="1" customWidth="1"/>
    <col min="4872" max="4872" width="16.42578125" style="62" customWidth="1"/>
    <col min="4873" max="4873" width="15.5703125" style="62" customWidth="1"/>
    <col min="4874" max="4874" width="13.140625" style="62" customWidth="1"/>
    <col min="4875" max="4875" width="16.85546875" style="62" customWidth="1"/>
    <col min="4876" max="4876" width="17.7109375" style="62" customWidth="1"/>
    <col min="4877" max="5121" width="11.42578125" style="62"/>
    <col min="5122" max="5122" width="46.85546875" style="62" customWidth="1"/>
    <col min="5123" max="5123" width="93.140625" style="62" customWidth="1"/>
    <col min="5124" max="5124" width="34" style="62" customWidth="1"/>
    <col min="5125" max="5125" width="23.140625" style="62" customWidth="1"/>
    <col min="5126" max="5126" width="16.5703125" style="62" bestFit="1" customWidth="1"/>
    <col min="5127" max="5127" width="23.28515625" style="62" bestFit="1" customWidth="1"/>
    <col min="5128" max="5128" width="16.42578125" style="62" customWidth="1"/>
    <col min="5129" max="5129" width="15.5703125" style="62" customWidth="1"/>
    <col min="5130" max="5130" width="13.140625" style="62" customWidth="1"/>
    <col min="5131" max="5131" width="16.85546875" style="62" customWidth="1"/>
    <col min="5132" max="5132" width="17.7109375" style="62" customWidth="1"/>
    <col min="5133" max="5377" width="11.42578125" style="62"/>
    <col min="5378" max="5378" width="46.85546875" style="62" customWidth="1"/>
    <col min="5379" max="5379" width="93.140625" style="62" customWidth="1"/>
    <col min="5380" max="5380" width="34" style="62" customWidth="1"/>
    <col min="5381" max="5381" width="23.140625" style="62" customWidth="1"/>
    <col min="5382" max="5382" width="16.5703125" style="62" bestFit="1" customWidth="1"/>
    <col min="5383" max="5383" width="23.28515625" style="62" bestFit="1" customWidth="1"/>
    <col min="5384" max="5384" width="16.42578125" style="62" customWidth="1"/>
    <col min="5385" max="5385" width="15.5703125" style="62" customWidth="1"/>
    <col min="5386" max="5386" width="13.140625" style="62" customWidth="1"/>
    <col min="5387" max="5387" width="16.85546875" style="62" customWidth="1"/>
    <col min="5388" max="5388" width="17.7109375" style="62" customWidth="1"/>
    <col min="5389" max="5633" width="11.42578125" style="62"/>
    <col min="5634" max="5634" width="46.85546875" style="62" customWidth="1"/>
    <col min="5635" max="5635" width="93.140625" style="62" customWidth="1"/>
    <col min="5636" max="5636" width="34" style="62" customWidth="1"/>
    <col min="5637" max="5637" width="23.140625" style="62" customWidth="1"/>
    <col min="5638" max="5638" width="16.5703125" style="62" bestFit="1" customWidth="1"/>
    <col min="5639" max="5639" width="23.28515625" style="62" bestFit="1" customWidth="1"/>
    <col min="5640" max="5640" width="16.42578125" style="62" customWidth="1"/>
    <col min="5641" max="5641" width="15.5703125" style="62" customWidth="1"/>
    <col min="5642" max="5642" width="13.140625" style="62" customWidth="1"/>
    <col min="5643" max="5643" width="16.85546875" style="62" customWidth="1"/>
    <col min="5644" max="5644" width="17.7109375" style="62" customWidth="1"/>
    <col min="5645" max="5889" width="11.42578125" style="62"/>
    <col min="5890" max="5890" width="46.85546875" style="62" customWidth="1"/>
    <col min="5891" max="5891" width="93.140625" style="62" customWidth="1"/>
    <col min="5892" max="5892" width="34" style="62" customWidth="1"/>
    <col min="5893" max="5893" width="23.140625" style="62" customWidth="1"/>
    <col min="5894" max="5894" width="16.5703125" style="62" bestFit="1" customWidth="1"/>
    <col min="5895" max="5895" width="23.28515625" style="62" bestFit="1" customWidth="1"/>
    <col min="5896" max="5896" width="16.42578125" style="62" customWidth="1"/>
    <col min="5897" max="5897" width="15.5703125" style="62" customWidth="1"/>
    <col min="5898" max="5898" width="13.140625" style="62" customWidth="1"/>
    <col min="5899" max="5899" width="16.85546875" style="62" customWidth="1"/>
    <col min="5900" max="5900" width="17.7109375" style="62" customWidth="1"/>
    <col min="5901" max="6145" width="11.42578125" style="62"/>
    <col min="6146" max="6146" width="46.85546875" style="62" customWidth="1"/>
    <col min="6147" max="6147" width="93.140625" style="62" customWidth="1"/>
    <col min="6148" max="6148" width="34" style="62" customWidth="1"/>
    <col min="6149" max="6149" width="23.140625" style="62" customWidth="1"/>
    <col min="6150" max="6150" width="16.5703125" style="62" bestFit="1" customWidth="1"/>
    <col min="6151" max="6151" width="23.28515625" style="62" bestFit="1" customWidth="1"/>
    <col min="6152" max="6152" width="16.42578125" style="62" customWidth="1"/>
    <col min="6153" max="6153" width="15.5703125" style="62" customWidth="1"/>
    <col min="6154" max="6154" width="13.140625" style="62" customWidth="1"/>
    <col min="6155" max="6155" width="16.85546875" style="62" customWidth="1"/>
    <col min="6156" max="6156" width="17.7109375" style="62" customWidth="1"/>
    <col min="6157" max="6401" width="11.42578125" style="62"/>
    <col min="6402" max="6402" width="46.85546875" style="62" customWidth="1"/>
    <col min="6403" max="6403" width="93.140625" style="62" customWidth="1"/>
    <col min="6404" max="6404" width="34" style="62" customWidth="1"/>
    <col min="6405" max="6405" width="23.140625" style="62" customWidth="1"/>
    <col min="6406" max="6406" width="16.5703125" style="62" bestFit="1" customWidth="1"/>
    <col min="6407" max="6407" width="23.28515625" style="62" bestFit="1" customWidth="1"/>
    <col min="6408" max="6408" width="16.42578125" style="62" customWidth="1"/>
    <col min="6409" max="6409" width="15.5703125" style="62" customWidth="1"/>
    <col min="6410" max="6410" width="13.140625" style="62" customWidth="1"/>
    <col min="6411" max="6411" width="16.85546875" style="62" customWidth="1"/>
    <col min="6412" max="6412" width="17.7109375" style="62" customWidth="1"/>
    <col min="6413" max="6657" width="11.42578125" style="62"/>
    <col min="6658" max="6658" width="46.85546875" style="62" customWidth="1"/>
    <col min="6659" max="6659" width="93.140625" style="62" customWidth="1"/>
    <col min="6660" max="6660" width="34" style="62" customWidth="1"/>
    <col min="6661" max="6661" width="23.140625" style="62" customWidth="1"/>
    <col min="6662" max="6662" width="16.5703125" style="62" bestFit="1" customWidth="1"/>
    <col min="6663" max="6663" width="23.28515625" style="62" bestFit="1" customWidth="1"/>
    <col min="6664" max="6664" width="16.42578125" style="62" customWidth="1"/>
    <col min="6665" max="6665" width="15.5703125" style="62" customWidth="1"/>
    <col min="6666" max="6666" width="13.140625" style="62" customWidth="1"/>
    <col min="6667" max="6667" width="16.85546875" style="62" customWidth="1"/>
    <col min="6668" max="6668" width="17.7109375" style="62" customWidth="1"/>
    <col min="6669" max="6913" width="11.42578125" style="62"/>
    <col min="6914" max="6914" width="46.85546875" style="62" customWidth="1"/>
    <col min="6915" max="6915" width="93.140625" style="62" customWidth="1"/>
    <col min="6916" max="6916" width="34" style="62" customWidth="1"/>
    <col min="6917" max="6917" width="23.140625" style="62" customWidth="1"/>
    <col min="6918" max="6918" width="16.5703125" style="62" bestFit="1" customWidth="1"/>
    <col min="6919" max="6919" width="23.28515625" style="62" bestFit="1" customWidth="1"/>
    <col min="6920" max="6920" width="16.42578125" style="62" customWidth="1"/>
    <col min="6921" max="6921" width="15.5703125" style="62" customWidth="1"/>
    <col min="6922" max="6922" width="13.140625" style="62" customWidth="1"/>
    <col min="6923" max="6923" width="16.85546875" style="62" customWidth="1"/>
    <col min="6924" max="6924" width="17.7109375" style="62" customWidth="1"/>
    <col min="6925" max="7169" width="11.42578125" style="62"/>
    <col min="7170" max="7170" width="46.85546875" style="62" customWidth="1"/>
    <col min="7171" max="7171" width="93.140625" style="62" customWidth="1"/>
    <col min="7172" max="7172" width="34" style="62" customWidth="1"/>
    <col min="7173" max="7173" width="23.140625" style="62" customWidth="1"/>
    <col min="7174" max="7174" width="16.5703125" style="62" bestFit="1" customWidth="1"/>
    <col min="7175" max="7175" width="23.28515625" style="62" bestFit="1" customWidth="1"/>
    <col min="7176" max="7176" width="16.42578125" style="62" customWidth="1"/>
    <col min="7177" max="7177" width="15.5703125" style="62" customWidth="1"/>
    <col min="7178" max="7178" width="13.140625" style="62" customWidth="1"/>
    <col min="7179" max="7179" width="16.85546875" style="62" customWidth="1"/>
    <col min="7180" max="7180" width="17.7109375" style="62" customWidth="1"/>
    <col min="7181" max="7425" width="11.42578125" style="62"/>
    <col min="7426" max="7426" width="46.85546875" style="62" customWidth="1"/>
    <col min="7427" max="7427" width="93.140625" style="62" customWidth="1"/>
    <col min="7428" max="7428" width="34" style="62" customWidth="1"/>
    <col min="7429" max="7429" width="23.140625" style="62" customWidth="1"/>
    <col min="7430" max="7430" width="16.5703125" style="62" bestFit="1" customWidth="1"/>
    <col min="7431" max="7431" width="23.28515625" style="62" bestFit="1" customWidth="1"/>
    <col min="7432" max="7432" width="16.42578125" style="62" customWidth="1"/>
    <col min="7433" max="7433" width="15.5703125" style="62" customWidth="1"/>
    <col min="7434" max="7434" width="13.140625" style="62" customWidth="1"/>
    <col min="7435" max="7435" width="16.85546875" style="62" customWidth="1"/>
    <col min="7436" max="7436" width="17.7109375" style="62" customWidth="1"/>
    <col min="7437" max="7681" width="11.42578125" style="62"/>
    <col min="7682" max="7682" width="46.85546875" style="62" customWidth="1"/>
    <col min="7683" max="7683" width="93.140625" style="62" customWidth="1"/>
    <col min="7684" max="7684" width="34" style="62" customWidth="1"/>
    <col min="7685" max="7685" width="23.140625" style="62" customWidth="1"/>
    <col min="7686" max="7686" width="16.5703125" style="62" bestFit="1" customWidth="1"/>
    <col min="7687" max="7687" width="23.28515625" style="62" bestFit="1" customWidth="1"/>
    <col min="7688" max="7688" width="16.42578125" style="62" customWidth="1"/>
    <col min="7689" max="7689" width="15.5703125" style="62" customWidth="1"/>
    <col min="7690" max="7690" width="13.140625" style="62" customWidth="1"/>
    <col min="7691" max="7691" width="16.85546875" style="62" customWidth="1"/>
    <col min="7692" max="7692" width="17.7109375" style="62" customWidth="1"/>
    <col min="7693" max="7937" width="11.42578125" style="62"/>
    <col min="7938" max="7938" width="46.85546875" style="62" customWidth="1"/>
    <col min="7939" max="7939" width="93.140625" style="62" customWidth="1"/>
    <col min="7940" max="7940" width="34" style="62" customWidth="1"/>
    <col min="7941" max="7941" width="23.140625" style="62" customWidth="1"/>
    <col min="7942" max="7942" width="16.5703125" style="62" bestFit="1" customWidth="1"/>
    <col min="7943" max="7943" width="23.28515625" style="62" bestFit="1" customWidth="1"/>
    <col min="7944" max="7944" width="16.42578125" style="62" customWidth="1"/>
    <col min="7945" max="7945" width="15.5703125" style="62" customWidth="1"/>
    <col min="7946" max="7946" width="13.140625" style="62" customWidth="1"/>
    <col min="7947" max="7947" width="16.85546875" style="62" customWidth="1"/>
    <col min="7948" max="7948" width="17.7109375" style="62" customWidth="1"/>
    <col min="7949" max="8193" width="11.42578125" style="62"/>
    <col min="8194" max="8194" width="46.85546875" style="62" customWidth="1"/>
    <col min="8195" max="8195" width="93.140625" style="62" customWidth="1"/>
    <col min="8196" max="8196" width="34" style="62" customWidth="1"/>
    <col min="8197" max="8197" width="23.140625" style="62" customWidth="1"/>
    <col min="8198" max="8198" width="16.5703125" style="62" bestFit="1" customWidth="1"/>
    <col min="8199" max="8199" width="23.28515625" style="62" bestFit="1" customWidth="1"/>
    <col min="8200" max="8200" width="16.42578125" style="62" customWidth="1"/>
    <col min="8201" max="8201" width="15.5703125" style="62" customWidth="1"/>
    <col min="8202" max="8202" width="13.140625" style="62" customWidth="1"/>
    <col min="8203" max="8203" width="16.85546875" style="62" customWidth="1"/>
    <col min="8204" max="8204" width="17.7109375" style="62" customWidth="1"/>
    <col min="8205" max="8449" width="11.42578125" style="62"/>
    <col min="8450" max="8450" width="46.85546875" style="62" customWidth="1"/>
    <col min="8451" max="8451" width="93.140625" style="62" customWidth="1"/>
    <col min="8452" max="8452" width="34" style="62" customWidth="1"/>
    <col min="8453" max="8453" width="23.140625" style="62" customWidth="1"/>
    <col min="8454" max="8454" width="16.5703125" style="62" bestFit="1" customWidth="1"/>
    <col min="8455" max="8455" width="23.28515625" style="62" bestFit="1" customWidth="1"/>
    <col min="8456" max="8456" width="16.42578125" style="62" customWidth="1"/>
    <col min="8457" max="8457" width="15.5703125" style="62" customWidth="1"/>
    <col min="8458" max="8458" width="13.140625" style="62" customWidth="1"/>
    <col min="8459" max="8459" width="16.85546875" style="62" customWidth="1"/>
    <col min="8460" max="8460" width="17.7109375" style="62" customWidth="1"/>
    <col min="8461" max="8705" width="11.42578125" style="62"/>
    <col min="8706" max="8706" width="46.85546875" style="62" customWidth="1"/>
    <col min="8707" max="8707" width="93.140625" style="62" customWidth="1"/>
    <col min="8708" max="8708" width="34" style="62" customWidth="1"/>
    <col min="8709" max="8709" width="23.140625" style="62" customWidth="1"/>
    <col min="8710" max="8710" width="16.5703125" style="62" bestFit="1" customWidth="1"/>
    <col min="8711" max="8711" width="23.28515625" style="62" bestFit="1" customWidth="1"/>
    <col min="8712" max="8712" width="16.42578125" style="62" customWidth="1"/>
    <col min="8713" max="8713" width="15.5703125" style="62" customWidth="1"/>
    <col min="8714" max="8714" width="13.140625" style="62" customWidth="1"/>
    <col min="8715" max="8715" width="16.85546875" style="62" customWidth="1"/>
    <col min="8716" max="8716" width="17.7109375" style="62" customWidth="1"/>
    <col min="8717" max="8961" width="11.42578125" style="62"/>
    <col min="8962" max="8962" width="46.85546875" style="62" customWidth="1"/>
    <col min="8963" max="8963" width="93.140625" style="62" customWidth="1"/>
    <col min="8964" max="8964" width="34" style="62" customWidth="1"/>
    <col min="8965" max="8965" width="23.140625" style="62" customWidth="1"/>
    <col min="8966" max="8966" width="16.5703125" style="62" bestFit="1" customWidth="1"/>
    <col min="8967" max="8967" width="23.28515625" style="62" bestFit="1" customWidth="1"/>
    <col min="8968" max="8968" width="16.42578125" style="62" customWidth="1"/>
    <col min="8969" max="8969" width="15.5703125" style="62" customWidth="1"/>
    <col min="8970" max="8970" width="13.140625" style="62" customWidth="1"/>
    <col min="8971" max="8971" width="16.85546875" style="62" customWidth="1"/>
    <col min="8972" max="8972" width="17.7109375" style="62" customWidth="1"/>
    <col min="8973" max="9217" width="11.42578125" style="62"/>
    <col min="9218" max="9218" width="46.85546875" style="62" customWidth="1"/>
    <col min="9219" max="9219" width="93.140625" style="62" customWidth="1"/>
    <col min="9220" max="9220" width="34" style="62" customWidth="1"/>
    <col min="9221" max="9221" width="23.140625" style="62" customWidth="1"/>
    <col min="9222" max="9222" width="16.5703125" style="62" bestFit="1" customWidth="1"/>
    <col min="9223" max="9223" width="23.28515625" style="62" bestFit="1" customWidth="1"/>
    <col min="9224" max="9224" width="16.42578125" style="62" customWidth="1"/>
    <col min="9225" max="9225" width="15.5703125" style="62" customWidth="1"/>
    <col min="9226" max="9226" width="13.140625" style="62" customWidth="1"/>
    <col min="9227" max="9227" width="16.85546875" style="62" customWidth="1"/>
    <col min="9228" max="9228" width="17.7109375" style="62" customWidth="1"/>
    <col min="9229" max="9473" width="11.42578125" style="62"/>
    <col min="9474" max="9474" width="46.85546875" style="62" customWidth="1"/>
    <col min="9475" max="9475" width="93.140625" style="62" customWidth="1"/>
    <col min="9476" max="9476" width="34" style="62" customWidth="1"/>
    <col min="9477" max="9477" width="23.140625" style="62" customWidth="1"/>
    <col min="9478" max="9478" width="16.5703125" style="62" bestFit="1" customWidth="1"/>
    <col min="9479" max="9479" width="23.28515625" style="62" bestFit="1" customWidth="1"/>
    <col min="9480" max="9480" width="16.42578125" style="62" customWidth="1"/>
    <col min="9481" max="9481" width="15.5703125" style="62" customWidth="1"/>
    <col min="9482" max="9482" width="13.140625" style="62" customWidth="1"/>
    <col min="9483" max="9483" width="16.85546875" style="62" customWidth="1"/>
    <col min="9484" max="9484" width="17.7109375" style="62" customWidth="1"/>
    <col min="9485" max="9729" width="11.42578125" style="62"/>
    <col min="9730" max="9730" width="46.85546875" style="62" customWidth="1"/>
    <col min="9731" max="9731" width="93.140625" style="62" customWidth="1"/>
    <col min="9732" max="9732" width="34" style="62" customWidth="1"/>
    <col min="9733" max="9733" width="23.140625" style="62" customWidth="1"/>
    <col min="9734" max="9734" width="16.5703125" style="62" bestFit="1" customWidth="1"/>
    <col min="9735" max="9735" width="23.28515625" style="62" bestFit="1" customWidth="1"/>
    <col min="9736" max="9736" width="16.42578125" style="62" customWidth="1"/>
    <col min="9737" max="9737" width="15.5703125" style="62" customWidth="1"/>
    <col min="9738" max="9738" width="13.140625" style="62" customWidth="1"/>
    <col min="9739" max="9739" width="16.85546875" style="62" customWidth="1"/>
    <col min="9740" max="9740" width="17.7109375" style="62" customWidth="1"/>
    <col min="9741" max="9985" width="11.42578125" style="62"/>
    <col min="9986" max="9986" width="46.85546875" style="62" customWidth="1"/>
    <col min="9987" max="9987" width="93.140625" style="62" customWidth="1"/>
    <col min="9988" max="9988" width="34" style="62" customWidth="1"/>
    <col min="9989" max="9989" width="23.140625" style="62" customWidth="1"/>
    <col min="9990" max="9990" width="16.5703125" style="62" bestFit="1" customWidth="1"/>
    <col min="9991" max="9991" width="23.28515625" style="62" bestFit="1" customWidth="1"/>
    <col min="9992" max="9992" width="16.42578125" style="62" customWidth="1"/>
    <col min="9993" max="9993" width="15.5703125" style="62" customWidth="1"/>
    <col min="9994" max="9994" width="13.140625" style="62" customWidth="1"/>
    <col min="9995" max="9995" width="16.85546875" style="62" customWidth="1"/>
    <col min="9996" max="9996" width="17.7109375" style="62" customWidth="1"/>
    <col min="9997" max="10241" width="11.42578125" style="62"/>
    <col min="10242" max="10242" width="46.85546875" style="62" customWidth="1"/>
    <col min="10243" max="10243" width="93.140625" style="62" customWidth="1"/>
    <col min="10244" max="10244" width="34" style="62" customWidth="1"/>
    <col min="10245" max="10245" width="23.140625" style="62" customWidth="1"/>
    <col min="10246" max="10246" width="16.5703125" style="62" bestFit="1" customWidth="1"/>
    <col min="10247" max="10247" width="23.28515625" style="62" bestFit="1" customWidth="1"/>
    <col min="10248" max="10248" width="16.42578125" style="62" customWidth="1"/>
    <col min="10249" max="10249" width="15.5703125" style="62" customWidth="1"/>
    <col min="10250" max="10250" width="13.140625" style="62" customWidth="1"/>
    <col min="10251" max="10251" width="16.85546875" style="62" customWidth="1"/>
    <col min="10252" max="10252" width="17.7109375" style="62" customWidth="1"/>
    <col min="10253" max="10497" width="11.42578125" style="62"/>
    <col min="10498" max="10498" width="46.85546875" style="62" customWidth="1"/>
    <col min="10499" max="10499" width="93.140625" style="62" customWidth="1"/>
    <col min="10500" max="10500" width="34" style="62" customWidth="1"/>
    <col min="10501" max="10501" width="23.140625" style="62" customWidth="1"/>
    <col min="10502" max="10502" width="16.5703125" style="62" bestFit="1" customWidth="1"/>
    <col min="10503" max="10503" width="23.28515625" style="62" bestFit="1" customWidth="1"/>
    <col min="10504" max="10504" width="16.42578125" style="62" customWidth="1"/>
    <col min="10505" max="10505" width="15.5703125" style="62" customWidth="1"/>
    <col min="10506" max="10506" width="13.140625" style="62" customWidth="1"/>
    <col min="10507" max="10507" width="16.85546875" style="62" customWidth="1"/>
    <col min="10508" max="10508" width="17.7109375" style="62" customWidth="1"/>
    <col min="10509" max="10753" width="11.42578125" style="62"/>
    <col min="10754" max="10754" width="46.85546875" style="62" customWidth="1"/>
    <col min="10755" max="10755" width="93.140625" style="62" customWidth="1"/>
    <col min="10756" max="10756" width="34" style="62" customWidth="1"/>
    <col min="10757" max="10757" width="23.140625" style="62" customWidth="1"/>
    <col min="10758" max="10758" width="16.5703125" style="62" bestFit="1" customWidth="1"/>
    <col min="10759" max="10759" width="23.28515625" style="62" bestFit="1" customWidth="1"/>
    <col min="10760" max="10760" width="16.42578125" style="62" customWidth="1"/>
    <col min="10761" max="10761" width="15.5703125" style="62" customWidth="1"/>
    <col min="10762" max="10762" width="13.140625" style="62" customWidth="1"/>
    <col min="10763" max="10763" width="16.85546875" style="62" customWidth="1"/>
    <col min="10764" max="10764" width="17.7109375" style="62" customWidth="1"/>
    <col min="10765" max="11009" width="11.42578125" style="62"/>
    <col min="11010" max="11010" width="46.85546875" style="62" customWidth="1"/>
    <col min="11011" max="11011" width="93.140625" style="62" customWidth="1"/>
    <col min="11012" max="11012" width="34" style="62" customWidth="1"/>
    <col min="11013" max="11013" width="23.140625" style="62" customWidth="1"/>
    <col min="11014" max="11014" width="16.5703125" style="62" bestFit="1" customWidth="1"/>
    <col min="11015" max="11015" width="23.28515625" style="62" bestFit="1" customWidth="1"/>
    <col min="11016" max="11016" width="16.42578125" style="62" customWidth="1"/>
    <col min="11017" max="11017" width="15.5703125" style="62" customWidth="1"/>
    <col min="11018" max="11018" width="13.140625" style="62" customWidth="1"/>
    <col min="11019" max="11019" width="16.85546875" style="62" customWidth="1"/>
    <col min="11020" max="11020" width="17.7109375" style="62" customWidth="1"/>
    <col min="11021" max="11265" width="11.42578125" style="62"/>
    <col min="11266" max="11266" width="46.85546875" style="62" customWidth="1"/>
    <col min="11267" max="11267" width="93.140625" style="62" customWidth="1"/>
    <col min="11268" max="11268" width="34" style="62" customWidth="1"/>
    <col min="11269" max="11269" width="23.140625" style="62" customWidth="1"/>
    <col min="11270" max="11270" width="16.5703125" style="62" bestFit="1" customWidth="1"/>
    <col min="11271" max="11271" width="23.28515625" style="62" bestFit="1" customWidth="1"/>
    <col min="11272" max="11272" width="16.42578125" style="62" customWidth="1"/>
    <col min="11273" max="11273" width="15.5703125" style="62" customWidth="1"/>
    <col min="11274" max="11274" width="13.140625" style="62" customWidth="1"/>
    <col min="11275" max="11275" width="16.85546875" style="62" customWidth="1"/>
    <col min="11276" max="11276" width="17.7109375" style="62" customWidth="1"/>
    <col min="11277" max="11521" width="11.42578125" style="62"/>
    <col min="11522" max="11522" width="46.85546875" style="62" customWidth="1"/>
    <col min="11523" max="11523" width="93.140625" style="62" customWidth="1"/>
    <col min="11524" max="11524" width="34" style="62" customWidth="1"/>
    <col min="11525" max="11525" width="23.140625" style="62" customWidth="1"/>
    <col min="11526" max="11526" width="16.5703125" style="62" bestFit="1" customWidth="1"/>
    <col min="11527" max="11527" width="23.28515625" style="62" bestFit="1" customWidth="1"/>
    <col min="11528" max="11528" width="16.42578125" style="62" customWidth="1"/>
    <col min="11529" max="11529" width="15.5703125" style="62" customWidth="1"/>
    <col min="11530" max="11530" width="13.140625" style="62" customWidth="1"/>
    <col min="11531" max="11531" width="16.85546875" style="62" customWidth="1"/>
    <col min="11532" max="11532" width="17.7109375" style="62" customWidth="1"/>
    <col min="11533" max="11777" width="11.42578125" style="62"/>
    <col min="11778" max="11778" width="46.85546875" style="62" customWidth="1"/>
    <col min="11779" max="11779" width="93.140625" style="62" customWidth="1"/>
    <col min="11780" max="11780" width="34" style="62" customWidth="1"/>
    <col min="11781" max="11781" width="23.140625" style="62" customWidth="1"/>
    <col min="11782" max="11782" width="16.5703125" style="62" bestFit="1" customWidth="1"/>
    <col min="11783" max="11783" width="23.28515625" style="62" bestFit="1" customWidth="1"/>
    <col min="11784" max="11784" width="16.42578125" style="62" customWidth="1"/>
    <col min="11785" max="11785" width="15.5703125" style="62" customWidth="1"/>
    <col min="11786" max="11786" width="13.140625" style="62" customWidth="1"/>
    <col min="11787" max="11787" width="16.85546875" style="62" customWidth="1"/>
    <col min="11788" max="11788" width="17.7109375" style="62" customWidth="1"/>
    <col min="11789" max="12033" width="11.42578125" style="62"/>
    <col min="12034" max="12034" width="46.85546875" style="62" customWidth="1"/>
    <col min="12035" max="12035" width="93.140625" style="62" customWidth="1"/>
    <col min="12036" max="12036" width="34" style="62" customWidth="1"/>
    <col min="12037" max="12037" width="23.140625" style="62" customWidth="1"/>
    <col min="12038" max="12038" width="16.5703125" style="62" bestFit="1" customWidth="1"/>
    <col min="12039" max="12039" width="23.28515625" style="62" bestFit="1" customWidth="1"/>
    <col min="12040" max="12040" width="16.42578125" style="62" customWidth="1"/>
    <col min="12041" max="12041" width="15.5703125" style="62" customWidth="1"/>
    <col min="12042" max="12042" width="13.140625" style="62" customWidth="1"/>
    <col min="12043" max="12043" width="16.85546875" style="62" customWidth="1"/>
    <col min="12044" max="12044" width="17.7109375" style="62" customWidth="1"/>
    <col min="12045" max="12289" width="11.42578125" style="62"/>
    <col min="12290" max="12290" width="46.85546875" style="62" customWidth="1"/>
    <col min="12291" max="12291" width="93.140625" style="62" customWidth="1"/>
    <col min="12292" max="12292" width="34" style="62" customWidth="1"/>
    <col min="12293" max="12293" width="23.140625" style="62" customWidth="1"/>
    <col min="12294" max="12294" width="16.5703125" style="62" bestFit="1" customWidth="1"/>
    <col min="12295" max="12295" width="23.28515625" style="62" bestFit="1" customWidth="1"/>
    <col min="12296" max="12296" width="16.42578125" style="62" customWidth="1"/>
    <col min="12297" max="12297" width="15.5703125" style="62" customWidth="1"/>
    <col min="12298" max="12298" width="13.140625" style="62" customWidth="1"/>
    <col min="12299" max="12299" width="16.85546875" style="62" customWidth="1"/>
    <col min="12300" max="12300" width="17.7109375" style="62" customWidth="1"/>
    <col min="12301" max="12545" width="11.42578125" style="62"/>
    <col min="12546" max="12546" width="46.85546875" style="62" customWidth="1"/>
    <col min="12547" max="12547" width="93.140625" style="62" customWidth="1"/>
    <col min="12548" max="12548" width="34" style="62" customWidth="1"/>
    <col min="12549" max="12549" width="23.140625" style="62" customWidth="1"/>
    <col min="12550" max="12550" width="16.5703125" style="62" bestFit="1" customWidth="1"/>
    <col min="12551" max="12551" width="23.28515625" style="62" bestFit="1" customWidth="1"/>
    <col min="12552" max="12552" width="16.42578125" style="62" customWidth="1"/>
    <col min="12553" max="12553" width="15.5703125" style="62" customWidth="1"/>
    <col min="12554" max="12554" width="13.140625" style="62" customWidth="1"/>
    <col min="12555" max="12555" width="16.85546875" style="62" customWidth="1"/>
    <col min="12556" max="12556" width="17.7109375" style="62" customWidth="1"/>
    <col min="12557" max="12801" width="11.42578125" style="62"/>
    <col min="12802" max="12802" width="46.85546875" style="62" customWidth="1"/>
    <col min="12803" max="12803" width="93.140625" style="62" customWidth="1"/>
    <col min="12804" max="12804" width="34" style="62" customWidth="1"/>
    <col min="12805" max="12805" width="23.140625" style="62" customWidth="1"/>
    <col min="12806" max="12806" width="16.5703125" style="62" bestFit="1" customWidth="1"/>
    <col min="12807" max="12807" width="23.28515625" style="62" bestFit="1" customWidth="1"/>
    <col min="12808" max="12808" width="16.42578125" style="62" customWidth="1"/>
    <col min="12809" max="12809" width="15.5703125" style="62" customWidth="1"/>
    <col min="12810" max="12810" width="13.140625" style="62" customWidth="1"/>
    <col min="12811" max="12811" width="16.85546875" style="62" customWidth="1"/>
    <col min="12812" max="12812" width="17.7109375" style="62" customWidth="1"/>
    <col min="12813" max="13057" width="11.42578125" style="62"/>
    <col min="13058" max="13058" width="46.85546875" style="62" customWidth="1"/>
    <col min="13059" max="13059" width="93.140625" style="62" customWidth="1"/>
    <col min="13060" max="13060" width="34" style="62" customWidth="1"/>
    <col min="13061" max="13061" width="23.140625" style="62" customWidth="1"/>
    <col min="13062" max="13062" width="16.5703125" style="62" bestFit="1" customWidth="1"/>
    <col min="13063" max="13063" width="23.28515625" style="62" bestFit="1" customWidth="1"/>
    <col min="13064" max="13064" width="16.42578125" style="62" customWidth="1"/>
    <col min="13065" max="13065" width="15.5703125" style="62" customWidth="1"/>
    <col min="13066" max="13066" width="13.140625" style="62" customWidth="1"/>
    <col min="13067" max="13067" width="16.85546875" style="62" customWidth="1"/>
    <col min="13068" max="13068" width="17.7109375" style="62" customWidth="1"/>
    <col min="13069" max="13313" width="11.42578125" style="62"/>
    <col min="13314" max="13314" width="46.85546875" style="62" customWidth="1"/>
    <col min="13315" max="13315" width="93.140625" style="62" customWidth="1"/>
    <col min="13316" max="13316" width="34" style="62" customWidth="1"/>
    <col min="13317" max="13317" width="23.140625" style="62" customWidth="1"/>
    <col min="13318" max="13318" width="16.5703125" style="62" bestFit="1" customWidth="1"/>
    <col min="13319" max="13319" width="23.28515625" style="62" bestFit="1" customWidth="1"/>
    <col min="13320" max="13320" width="16.42578125" style="62" customWidth="1"/>
    <col min="13321" max="13321" width="15.5703125" style="62" customWidth="1"/>
    <col min="13322" max="13322" width="13.140625" style="62" customWidth="1"/>
    <col min="13323" max="13323" width="16.85546875" style="62" customWidth="1"/>
    <col min="13324" max="13324" width="17.7109375" style="62" customWidth="1"/>
    <col min="13325" max="13569" width="11.42578125" style="62"/>
    <col min="13570" max="13570" width="46.85546875" style="62" customWidth="1"/>
    <col min="13571" max="13571" width="93.140625" style="62" customWidth="1"/>
    <col min="13572" max="13572" width="34" style="62" customWidth="1"/>
    <col min="13573" max="13573" width="23.140625" style="62" customWidth="1"/>
    <col min="13574" max="13574" width="16.5703125" style="62" bestFit="1" customWidth="1"/>
    <col min="13575" max="13575" width="23.28515625" style="62" bestFit="1" customWidth="1"/>
    <col min="13576" max="13576" width="16.42578125" style="62" customWidth="1"/>
    <col min="13577" max="13577" width="15.5703125" style="62" customWidth="1"/>
    <col min="13578" max="13578" width="13.140625" style="62" customWidth="1"/>
    <col min="13579" max="13579" width="16.85546875" style="62" customWidth="1"/>
    <col min="13580" max="13580" width="17.7109375" style="62" customWidth="1"/>
    <col min="13581" max="13825" width="11.42578125" style="62"/>
    <col min="13826" max="13826" width="46.85546875" style="62" customWidth="1"/>
    <col min="13827" max="13827" width="93.140625" style="62" customWidth="1"/>
    <col min="13828" max="13828" width="34" style="62" customWidth="1"/>
    <col min="13829" max="13829" width="23.140625" style="62" customWidth="1"/>
    <col min="13830" max="13830" width="16.5703125" style="62" bestFit="1" customWidth="1"/>
    <col min="13831" max="13831" width="23.28515625" style="62" bestFit="1" customWidth="1"/>
    <col min="13832" max="13832" width="16.42578125" style="62" customWidth="1"/>
    <col min="13833" max="13833" width="15.5703125" style="62" customWidth="1"/>
    <col min="13834" max="13834" width="13.140625" style="62" customWidth="1"/>
    <col min="13835" max="13835" width="16.85546875" style="62" customWidth="1"/>
    <col min="13836" max="13836" width="17.7109375" style="62" customWidth="1"/>
    <col min="13837" max="14081" width="11.42578125" style="62"/>
    <col min="14082" max="14082" width="46.85546875" style="62" customWidth="1"/>
    <col min="14083" max="14083" width="93.140625" style="62" customWidth="1"/>
    <col min="14084" max="14084" width="34" style="62" customWidth="1"/>
    <col min="14085" max="14085" width="23.140625" style="62" customWidth="1"/>
    <col min="14086" max="14086" width="16.5703125" style="62" bestFit="1" customWidth="1"/>
    <col min="14087" max="14087" width="23.28515625" style="62" bestFit="1" customWidth="1"/>
    <col min="14088" max="14088" width="16.42578125" style="62" customWidth="1"/>
    <col min="14089" max="14089" width="15.5703125" style="62" customWidth="1"/>
    <col min="14090" max="14090" width="13.140625" style="62" customWidth="1"/>
    <col min="14091" max="14091" width="16.85546875" style="62" customWidth="1"/>
    <col min="14092" max="14092" width="17.7109375" style="62" customWidth="1"/>
    <col min="14093" max="14337" width="11.42578125" style="62"/>
    <col min="14338" max="14338" width="46.85546875" style="62" customWidth="1"/>
    <col min="14339" max="14339" width="93.140625" style="62" customWidth="1"/>
    <col min="14340" max="14340" width="34" style="62" customWidth="1"/>
    <col min="14341" max="14341" width="23.140625" style="62" customWidth="1"/>
    <col min="14342" max="14342" width="16.5703125" style="62" bestFit="1" customWidth="1"/>
    <col min="14343" max="14343" width="23.28515625" style="62" bestFit="1" customWidth="1"/>
    <col min="14344" max="14344" width="16.42578125" style="62" customWidth="1"/>
    <col min="14345" max="14345" width="15.5703125" style="62" customWidth="1"/>
    <col min="14346" max="14346" width="13.140625" style="62" customWidth="1"/>
    <col min="14347" max="14347" width="16.85546875" style="62" customWidth="1"/>
    <col min="14348" max="14348" width="17.7109375" style="62" customWidth="1"/>
    <col min="14349" max="14593" width="11.42578125" style="62"/>
    <col min="14594" max="14594" width="46.85546875" style="62" customWidth="1"/>
    <col min="14595" max="14595" width="93.140625" style="62" customWidth="1"/>
    <col min="14596" max="14596" width="34" style="62" customWidth="1"/>
    <col min="14597" max="14597" width="23.140625" style="62" customWidth="1"/>
    <col min="14598" max="14598" width="16.5703125" style="62" bestFit="1" customWidth="1"/>
    <col min="14599" max="14599" width="23.28515625" style="62" bestFit="1" customWidth="1"/>
    <col min="14600" max="14600" width="16.42578125" style="62" customWidth="1"/>
    <col min="14601" max="14601" width="15.5703125" style="62" customWidth="1"/>
    <col min="14602" max="14602" width="13.140625" style="62" customWidth="1"/>
    <col min="14603" max="14603" width="16.85546875" style="62" customWidth="1"/>
    <col min="14604" max="14604" width="17.7109375" style="62" customWidth="1"/>
    <col min="14605" max="14849" width="11.42578125" style="62"/>
    <col min="14850" max="14850" width="46.85546875" style="62" customWidth="1"/>
    <col min="14851" max="14851" width="93.140625" style="62" customWidth="1"/>
    <col min="14852" max="14852" width="34" style="62" customWidth="1"/>
    <col min="14853" max="14853" width="23.140625" style="62" customWidth="1"/>
    <col min="14854" max="14854" width="16.5703125" style="62" bestFit="1" customWidth="1"/>
    <col min="14855" max="14855" width="23.28515625" style="62" bestFit="1" customWidth="1"/>
    <col min="14856" max="14856" width="16.42578125" style="62" customWidth="1"/>
    <col min="14857" max="14857" width="15.5703125" style="62" customWidth="1"/>
    <col min="14858" max="14858" width="13.140625" style="62" customWidth="1"/>
    <col min="14859" max="14859" width="16.85546875" style="62" customWidth="1"/>
    <col min="14860" max="14860" width="17.7109375" style="62" customWidth="1"/>
    <col min="14861" max="15105" width="11.42578125" style="62"/>
    <col min="15106" max="15106" width="46.85546875" style="62" customWidth="1"/>
    <col min="15107" max="15107" width="93.140625" style="62" customWidth="1"/>
    <col min="15108" max="15108" width="34" style="62" customWidth="1"/>
    <col min="15109" max="15109" width="23.140625" style="62" customWidth="1"/>
    <col min="15110" max="15110" width="16.5703125" style="62" bestFit="1" customWidth="1"/>
    <col min="15111" max="15111" width="23.28515625" style="62" bestFit="1" customWidth="1"/>
    <col min="15112" max="15112" width="16.42578125" style="62" customWidth="1"/>
    <col min="15113" max="15113" width="15.5703125" style="62" customWidth="1"/>
    <col min="15114" max="15114" width="13.140625" style="62" customWidth="1"/>
    <col min="15115" max="15115" width="16.85546875" style="62" customWidth="1"/>
    <col min="15116" max="15116" width="17.7109375" style="62" customWidth="1"/>
    <col min="15117" max="15361" width="11.42578125" style="62"/>
    <col min="15362" max="15362" width="46.85546875" style="62" customWidth="1"/>
    <col min="15363" max="15363" width="93.140625" style="62" customWidth="1"/>
    <col min="15364" max="15364" width="34" style="62" customWidth="1"/>
    <col min="15365" max="15365" width="23.140625" style="62" customWidth="1"/>
    <col min="15366" max="15366" width="16.5703125" style="62" bestFit="1" customWidth="1"/>
    <col min="15367" max="15367" width="23.28515625" style="62" bestFit="1" customWidth="1"/>
    <col min="15368" max="15368" width="16.42578125" style="62" customWidth="1"/>
    <col min="15369" max="15369" width="15.5703125" style="62" customWidth="1"/>
    <col min="15370" max="15370" width="13.140625" style="62" customWidth="1"/>
    <col min="15371" max="15371" width="16.85546875" style="62" customWidth="1"/>
    <col min="15372" max="15372" width="17.7109375" style="62" customWidth="1"/>
    <col min="15373" max="15617" width="11.42578125" style="62"/>
    <col min="15618" max="15618" width="46.85546875" style="62" customWidth="1"/>
    <col min="15619" max="15619" width="93.140625" style="62" customWidth="1"/>
    <col min="15620" max="15620" width="34" style="62" customWidth="1"/>
    <col min="15621" max="15621" width="23.140625" style="62" customWidth="1"/>
    <col min="15622" max="15622" width="16.5703125" style="62" bestFit="1" customWidth="1"/>
    <col min="15623" max="15623" width="23.28515625" style="62" bestFit="1" customWidth="1"/>
    <col min="15624" max="15624" width="16.42578125" style="62" customWidth="1"/>
    <col min="15625" max="15625" width="15.5703125" style="62" customWidth="1"/>
    <col min="15626" max="15626" width="13.140625" style="62" customWidth="1"/>
    <col min="15627" max="15627" width="16.85546875" style="62" customWidth="1"/>
    <col min="15628" max="15628" width="17.7109375" style="62" customWidth="1"/>
    <col min="15629" max="15873" width="11.42578125" style="62"/>
    <col min="15874" max="15874" width="46.85546875" style="62" customWidth="1"/>
    <col min="15875" max="15875" width="93.140625" style="62" customWidth="1"/>
    <col min="15876" max="15876" width="34" style="62" customWidth="1"/>
    <col min="15877" max="15877" width="23.140625" style="62" customWidth="1"/>
    <col min="15878" max="15878" width="16.5703125" style="62" bestFit="1" customWidth="1"/>
    <col min="15879" max="15879" width="23.28515625" style="62" bestFit="1" customWidth="1"/>
    <col min="15880" max="15880" width="16.42578125" style="62" customWidth="1"/>
    <col min="15881" max="15881" width="15.5703125" style="62" customWidth="1"/>
    <col min="15882" max="15882" width="13.140625" style="62" customWidth="1"/>
    <col min="15883" max="15883" width="16.85546875" style="62" customWidth="1"/>
    <col min="15884" max="15884" width="17.7109375" style="62" customWidth="1"/>
    <col min="15885" max="16129" width="11.42578125" style="62"/>
    <col min="16130" max="16130" width="46.85546875" style="62" customWidth="1"/>
    <col min="16131" max="16131" width="93.140625" style="62" customWidth="1"/>
    <col min="16132" max="16132" width="34" style="62" customWidth="1"/>
    <col min="16133" max="16133" width="23.140625" style="62" customWidth="1"/>
    <col min="16134" max="16134" width="16.5703125" style="62" bestFit="1" customWidth="1"/>
    <col min="16135" max="16135" width="23.28515625" style="62" bestFit="1" customWidth="1"/>
    <col min="16136" max="16136" width="16.42578125" style="62" customWidth="1"/>
    <col min="16137" max="16137" width="15.5703125" style="62" customWidth="1"/>
    <col min="16138" max="16138" width="13.140625" style="62" customWidth="1"/>
    <col min="16139" max="16139" width="16.85546875" style="62" customWidth="1"/>
    <col min="16140" max="16140" width="17.7109375" style="62" customWidth="1"/>
    <col min="16141" max="16384" width="11.42578125" style="62"/>
  </cols>
  <sheetData>
    <row r="1" spans="2:12" ht="87.75" customHeight="1" x14ac:dyDescent="0.25">
      <c r="B1" s="250" t="s">
        <v>971</v>
      </c>
      <c r="C1" s="250"/>
      <c r="D1" s="250"/>
      <c r="E1" s="250"/>
      <c r="F1" s="250"/>
      <c r="G1" s="250"/>
      <c r="H1" s="250"/>
      <c r="I1" s="250"/>
      <c r="J1" s="250"/>
      <c r="K1" s="250"/>
      <c r="L1" s="250"/>
    </row>
    <row r="2" spans="2:12" s="64" customFormat="1" ht="45" customHeight="1" x14ac:dyDescent="0.25">
      <c r="B2" s="63" t="s">
        <v>0</v>
      </c>
      <c r="C2" s="63" t="s">
        <v>1</v>
      </c>
      <c r="D2" s="63" t="s">
        <v>2</v>
      </c>
      <c r="E2" s="63" t="s">
        <v>3</v>
      </c>
      <c r="F2" s="63" t="s">
        <v>4</v>
      </c>
      <c r="G2" s="63" t="s">
        <v>5</v>
      </c>
      <c r="H2" s="63" t="s">
        <v>6</v>
      </c>
      <c r="I2" s="63" t="s">
        <v>7</v>
      </c>
      <c r="J2" s="63" t="s">
        <v>8</v>
      </c>
      <c r="K2" s="63" t="s">
        <v>9</v>
      </c>
      <c r="L2" s="63" t="s">
        <v>452</v>
      </c>
    </row>
    <row r="3" spans="2:12" ht="60" customHeight="1" x14ac:dyDescent="0.25">
      <c r="B3" s="65" t="s">
        <v>672</v>
      </c>
      <c r="C3" s="66" t="s">
        <v>673</v>
      </c>
      <c r="D3" s="66" t="s">
        <v>455</v>
      </c>
      <c r="E3" s="67" t="s">
        <v>674</v>
      </c>
      <c r="F3" s="66" t="s">
        <v>457</v>
      </c>
      <c r="G3" s="67" t="s">
        <v>675</v>
      </c>
      <c r="H3" s="68" t="s">
        <v>16</v>
      </c>
      <c r="I3" s="68">
        <v>2</v>
      </c>
      <c r="J3" s="68" t="s">
        <v>484</v>
      </c>
      <c r="K3" s="68">
        <v>100</v>
      </c>
      <c r="L3" s="69" t="s">
        <v>676</v>
      </c>
    </row>
    <row r="4" spans="2:12" ht="70.5" customHeight="1" x14ac:dyDescent="0.25">
      <c r="B4" s="65" t="s">
        <v>677</v>
      </c>
      <c r="C4" s="66" t="s">
        <v>678</v>
      </c>
      <c r="D4" s="66" t="s">
        <v>455</v>
      </c>
      <c r="E4" s="67" t="s">
        <v>674</v>
      </c>
      <c r="F4" s="66" t="s">
        <v>679</v>
      </c>
      <c r="G4" s="67" t="s">
        <v>680</v>
      </c>
      <c r="H4" s="68" t="s">
        <v>16</v>
      </c>
      <c r="I4" s="68">
        <v>2</v>
      </c>
      <c r="J4" s="68" t="s">
        <v>484</v>
      </c>
      <c r="K4" s="68">
        <v>100</v>
      </c>
      <c r="L4" s="69" t="s">
        <v>681</v>
      </c>
    </row>
    <row r="5" spans="2:12" ht="74.25" customHeight="1" x14ac:dyDescent="0.25">
      <c r="B5" s="65" t="s">
        <v>682</v>
      </c>
      <c r="C5" s="66" t="s">
        <v>683</v>
      </c>
      <c r="D5" s="66" t="s">
        <v>684</v>
      </c>
      <c r="E5" s="67" t="s">
        <v>674</v>
      </c>
      <c r="F5" s="66" t="s">
        <v>685</v>
      </c>
      <c r="G5" s="67" t="s">
        <v>686</v>
      </c>
      <c r="H5" s="68" t="s">
        <v>16</v>
      </c>
      <c r="I5" s="68">
        <v>3</v>
      </c>
      <c r="J5" s="68" t="s">
        <v>484</v>
      </c>
      <c r="K5" s="68">
        <v>100</v>
      </c>
      <c r="L5" s="69" t="s">
        <v>687</v>
      </c>
    </row>
    <row r="6" spans="2:12" ht="63.75" customHeight="1" x14ac:dyDescent="0.25">
      <c r="B6" s="70" t="s">
        <v>688</v>
      </c>
      <c r="C6" s="71" t="s">
        <v>689</v>
      </c>
      <c r="D6" s="72" t="s">
        <v>455</v>
      </c>
      <c r="E6" s="71" t="s">
        <v>690</v>
      </c>
      <c r="F6" s="72" t="s">
        <v>470</v>
      </c>
      <c r="G6" s="71" t="s">
        <v>691</v>
      </c>
      <c r="H6" s="73" t="s">
        <v>16</v>
      </c>
      <c r="I6" s="73">
        <v>13</v>
      </c>
      <c r="J6" s="68" t="s">
        <v>484</v>
      </c>
      <c r="K6" s="73">
        <v>100</v>
      </c>
      <c r="L6" s="74" t="s">
        <v>692</v>
      </c>
    </row>
    <row r="7" spans="2:12" ht="60" customHeight="1" x14ac:dyDescent="0.25">
      <c r="B7" s="65" t="s">
        <v>693</v>
      </c>
      <c r="C7" s="66" t="s">
        <v>694</v>
      </c>
      <c r="D7" s="66" t="s">
        <v>695</v>
      </c>
      <c r="E7" s="67" t="s">
        <v>674</v>
      </c>
      <c r="F7" s="66" t="s">
        <v>49</v>
      </c>
      <c r="G7" s="67" t="s">
        <v>696</v>
      </c>
      <c r="H7" s="75" t="s">
        <v>16</v>
      </c>
      <c r="I7" s="76">
        <v>6</v>
      </c>
      <c r="J7" s="68" t="s">
        <v>484</v>
      </c>
      <c r="K7" s="76">
        <v>100</v>
      </c>
      <c r="L7" s="69" t="s">
        <v>697</v>
      </c>
    </row>
    <row r="8" spans="2:12" ht="84.75" customHeight="1" x14ac:dyDescent="0.25">
      <c r="B8" s="65" t="s">
        <v>698</v>
      </c>
      <c r="C8" s="67" t="s">
        <v>699</v>
      </c>
      <c r="D8" s="66" t="s">
        <v>695</v>
      </c>
      <c r="E8" s="67" t="s">
        <v>674</v>
      </c>
      <c r="F8" s="66" t="s">
        <v>49</v>
      </c>
      <c r="G8" s="67" t="s">
        <v>700</v>
      </c>
      <c r="H8" s="75" t="s">
        <v>16</v>
      </c>
      <c r="I8" s="76">
        <v>10</v>
      </c>
      <c r="K8" s="76">
        <v>100</v>
      </c>
      <c r="L8" s="69" t="s">
        <v>701</v>
      </c>
    </row>
    <row r="9" spans="2:12" ht="135" x14ac:dyDescent="0.25">
      <c r="B9" s="65" t="s">
        <v>702</v>
      </c>
      <c r="C9" s="67" t="s">
        <v>703</v>
      </c>
      <c r="D9" s="67" t="s">
        <v>455</v>
      </c>
      <c r="E9" s="67" t="s">
        <v>704</v>
      </c>
      <c r="F9" s="67" t="s">
        <v>705</v>
      </c>
      <c r="G9" s="67" t="s">
        <v>705</v>
      </c>
      <c r="H9" s="77" t="s">
        <v>16</v>
      </c>
      <c r="I9" s="77" t="s">
        <v>16</v>
      </c>
      <c r="J9" s="73" t="s">
        <v>484</v>
      </c>
      <c r="K9" s="77">
        <v>100</v>
      </c>
      <c r="L9" s="78" t="s">
        <v>706</v>
      </c>
    </row>
    <row r="10" spans="2:12" ht="60" x14ac:dyDescent="0.25">
      <c r="B10" s="65" t="s">
        <v>707</v>
      </c>
      <c r="C10" s="67" t="s">
        <v>708</v>
      </c>
      <c r="D10" s="67" t="s">
        <v>709</v>
      </c>
      <c r="E10" s="67" t="s">
        <v>704</v>
      </c>
      <c r="F10" s="67" t="s">
        <v>705</v>
      </c>
      <c r="G10" s="67" t="s">
        <v>705</v>
      </c>
      <c r="H10" s="77" t="s">
        <v>16</v>
      </c>
      <c r="I10" s="77" t="s">
        <v>16</v>
      </c>
      <c r="J10" s="79" t="s">
        <v>459</v>
      </c>
      <c r="K10" s="77">
        <v>100</v>
      </c>
      <c r="L10" s="78" t="s">
        <v>710</v>
      </c>
    </row>
    <row r="11" spans="2:12" ht="45" x14ac:dyDescent="0.25">
      <c r="B11" s="65" t="s">
        <v>711</v>
      </c>
      <c r="C11" s="66" t="s">
        <v>979</v>
      </c>
      <c r="D11" s="66" t="s">
        <v>455</v>
      </c>
      <c r="E11" s="67" t="s">
        <v>712</v>
      </c>
      <c r="F11" s="66" t="s">
        <v>713</v>
      </c>
      <c r="G11" s="67" t="s">
        <v>713</v>
      </c>
      <c r="H11" s="77" t="s">
        <v>16</v>
      </c>
      <c r="I11" s="77" t="s">
        <v>16</v>
      </c>
      <c r="J11" s="79" t="s">
        <v>459</v>
      </c>
      <c r="K11" s="76">
        <v>100</v>
      </c>
      <c r="L11" s="69" t="s">
        <v>714</v>
      </c>
    </row>
    <row r="12" spans="2:12" ht="45" x14ac:dyDescent="0.25">
      <c r="B12" s="65" t="s">
        <v>715</v>
      </c>
      <c r="C12" s="67" t="s">
        <v>716</v>
      </c>
      <c r="D12" s="67" t="s">
        <v>455</v>
      </c>
      <c r="E12" s="67" t="s">
        <v>717</v>
      </c>
      <c r="F12" s="67" t="s">
        <v>718</v>
      </c>
      <c r="G12" s="67" t="s">
        <v>719</v>
      </c>
      <c r="H12" s="80" t="s">
        <v>16</v>
      </c>
      <c r="I12" s="80" t="s">
        <v>16</v>
      </c>
      <c r="J12" s="76" t="s">
        <v>484</v>
      </c>
      <c r="K12" s="76">
        <v>100</v>
      </c>
      <c r="L12" s="69" t="s">
        <v>720</v>
      </c>
    </row>
    <row r="13" spans="2:12" s="86" customFormat="1" ht="46.5" customHeight="1" x14ac:dyDescent="0.25">
      <c r="B13" s="81" t="s">
        <v>721</v>
      </c>
      <c r="C13" s="82" t="s">
        <v>722</v>
      </c>
      <c r="D13" s="66" t="s">
        <v>723</v>
      </c>
      <c r="E13" s="83" t="s">
        <v>724</v>
      </c>
      <c r="F13" s="67" t="s">
        <v>718</v>
      </c>
      <c r="G13" s="67" t="s">
        <v>725</v>
      </c>
      <c r="H13" s="84" t="s">
        <v>16</v>
      </c>
      <c r="I13" s="84">
        <v>3</v>
      </c>
      <c r="J13" s="76" t="s">
        <v>484</v>
      </c>
      <c r="K13" s="84">
        <v>100</v>
      </c>
      <c r="L13" s="85" t="s">
        <v>726</v>
      </c>
    </row>
    <row r="14" spans="2:12" ht="45" x14ac:dyDescent="0.25">
      <c r="B14" s="65" t="s">
        <v>727</v>
      </c>
      <c r="C14" s="67" t="s">
        <v>728</v>
      </c>
      <c r="D14" s="67" t="s">
        <v>455</v>
      </c>
      <c r="E14" s="67" t="s">
        <v>717</v>
      </c>
      <c r="F14" s="67" t="s">
        <v>75</v>
      </c>
      <c r="G14" s="67" t="s">
        <v>729</v>
      </c>
      <c r="H14" s="80" t="s">
        <v>16</v>
      </c>
      <c r="I14" s="76">
        <v>89</v>
      </c>
      <c r="J14" s="68" t="s">
        <v>484</v>
      </c>
      <c r="K14" s="76">
        <v>100</v>
      </c>
      <c r="L14" s="69" t="s">
        <v>730</v>
      </c>
    </row>
    <row r="15" spans="2:12" ht="75" x14ac:dyDescent="0.25">
      <c r="B15" s="65" t="s">
        <v>731</v>
      </c>
      <c r="C15" s="67" t="s">
        <v>732</v>
      </c>
      <c r="D15" s="67" t="s">
        <v>455</v>
      </c>
      <c r="E15" s="67" t="s">
        <v>717</v>
      </c>
      <c r="F15" s="87" t="s">
        <v>493</v>
      </c>
      <c r="G15" s="67" t="s">
        <v>733</v>
      </c>
      <c r="H15" s="80" t="s">
        <v>16</v>
      </c>
      <c r="I15" s="80" t="s">
        <v>16</v>
      </c>
      <c r="J15" s="76" t="s">
        <v>484</v>
      </c>
      <c r="K15" s="76">
        <v>100</v>
      </c>
      <c r="L15" s="69" t="s">
        <v>734</v>
      </c>
    </row>
    <row r="16" spans="2:12" s="86" customFormat="1" ht="45" x14ac:dyDescent="0.25">
      <c r="B16" s="88" t="s">
        <v>735</v>
      </c>
      <c r="C16" s="89" t="s">
        <v>736</v>
      </c>
      <c r="D16" s="66" t="s">
        <v>723</v>
      </c>
      <c r="E16" s="83" t="s">
        <v>724</v>
      </c>
      <c r="F16" s="67" t="s">
        <v>75</v>
      </c>
      <c r="G16" s="67" t="s">
        <v>737</v>
      </c>
      <c r="H16" s="84" t="s">
        <v>16</v>
      </c>
      <c r="I16" s="84" t="s">
        <v>16</v>
      </c>
      <c r="J16" s="76" t="s">
        <v>484</v>
      </c>
      <c r="K16" s="84">
        <v>100</v>
      </c>
      <c r="L16" s="90" t="s">
        <v>738</v>
      </c>
    </row>
    <row r="17" spans="2:12" ht="45" x14ac:dyDescent="0.25">
      <c r="B17" s="65" t="s">
        <v>739</v>
      </c>
      <c r="C17" s="67" t="s">
        <v>740</v>
      </c>
      <c r="D17" s="67" t="s">
        <v>695</v>
      </c>
      <c r="E17" s="67" t="s">
        <v>717</v>
      </c>
      <c r="F17" s="67" t="s">
        <v>75</v>
      </c>
      <c r="G17" s="67" t="s">
        <v>741</v>
      </c>
      <c r="H17" s="80" t="s">
        <v>16</v>
      </c>
      <c r="I17" s="76">
        <v>10</v>
      </c>
      <c r="J17" s="68" t="s">
        <v>484</v>
      </c>
      <c r="K17" s="76">
        <v>100</v>
      </c>
      <c r="L17" s="69" t="s">
        <v>742</v>
      </c>
    </row>
    <row r="18" spans="2:12" ht="60" x14ac:dyDescent="0.25">
      <c r="B18" s="65" t="s">
        <v>743</v>
      </c>
      <c r="C18" s="67" t="s">
        <v>744</v>
      </c>
      <c r="D18" s="67" t="s">
        <v>455</v>
      </c>
      <c r="E18" s="67" t="s">
        <v>745</v>
      </c>
      <c r="F18" s="67" t="s">
        <v>746</v>
      </c>
      <c r="G18" s="67" t="s">
        <v>747</v>
      </c>
      <c r="H18" s="80" t="s">
        <v>16</v>
      </c>
      <c r="I18" s="80" t="s">
        <v>16</v>
      </c>
      <c r="J18" s="76" t="s">
        <v>8</v>
      </c>
      <c r="K18" s="76">
        <v>50</v>
      </c>
      <c r="L18" s="69" t="s">
        <v>748</v>
      </c>
    </row>
    <row r="19" spans="2:12" ht="75" x14ac:dyDescent="0.25">
      <c r="B19" s="65" t="s">
        <v>749</v>
      </c>
      <c r="C19" s="67" t="s">
        <v>750</v>
      </c>
      <c r="D19" s="67" t="s">
        <v>455</v>
      </c>
      <c r="E19" s="67" t="s">
        <v>751</v>
      </c>
      <c r="F19" s="67" t="s">
        <v>752</v>
      </c>
      <c r="G19" s="67" t="s">
        <v>753</v>
      </c>
      <c r="H19" s="80" t="s">
        <v>16</v>
      </c>
      <c r="I19" s="76">
        <v>120</v>
      </c>
      <c r="J19" s="68" t="s">
        <v>484</v>
      </c>
      <c r="K19" s="76">
        <v>100</v>
      </c>
      <c r="L19" s="69" t="s">
        <v>754</v>
      </c>
    </row>
    <row r="20" spans="2:12" ht="45" x14ac:dyDescent="0.25">
      <c r="B20" s="65" t="s">
        <v>755</v>
      </c>
      <c r="C20" s="67" t="s">
        <v>756</v>
      </c>
      <c r="D20" s="66" t="s">
        <v>455</v>
      </c>
      <c r="E20" s="67" t="s">
        <v>509</v>
      </c>
      <c r="F20" s="66" t="s">
        <v>108</v>
      </c>
      <c r="G20" s="67" t="s">
        <v>757</v>
      </c>
      <c r="H20" s="80" t="s">
        <v>511</v>
      </c>
      <c r="I20" s="76">
        <v>239</v>
      </c>
      <c r="J20" s="76" t="s">
        <v>484</v>
      </c>
      <c r="K20" s="76">
        <v>100</v>
      </c>
      <c r="L20" s="69" t="s">
        <v>512</v>
      </c>
    </row>
    <row r="21" spans="2:12" ht="152.25" customHeight="1" x14ac:dyDescent="0.25">
      <c r="B21" s="65" t="s">
        <v>758</v>
      </c>
      <c r="C21" s="66" t="s">
        <v>759</v>
      </c>
      <c r="D21" s="66" t="s">
        <v>760</v>
      </c>
      <c r="E21" s="67" t="s">
        <v>761</v>
      </c>
      <c r="F21" s="66" t="s">
        <v>108</v>
      </c>
      <c r="G21" s="67" t="s">
        <v>757</v>
      </c>
      <c r="H21" s="80" t="s">
        <v>16</v>
      </c>
      <c r="I21" s="76">
        <v>5</v>
      </c>
      <c r="J21" s="76" t="s">
        <v>484</v>
      </c>
      <c r="K21" s="76">
        <v>100</v>
      </c>
      <c r="L21" s="78" t="s">
        <v>762</v>
      </c>
    </row>
    <row r="22" spans="2:12" s="86" customFormat="1" ht="60" x14ac:dyDescent="0.25">
      <c r="B22" s="81" t="s">
        <v>763</v>
      </c>
      <c r="C22" s="89" t="s">
        <v>764</v>
      </c>
      <c r="D22" s="66" t="s">
        <v>765</v>
      </c>
      <c r="E22" s="67" t="s">
        <v>766</v>
      </c>
      <c r="F22" s="66" t="s">
        <v>108</v>
      </c>
      <c r="G22" s="89" t="s">
        <v>767</v>
      </c>
      <c r="H22" s="84" t="s">
        <v>16</v>
      </c>
      <c r="I22" s="84">
        <v>5</v>
      </c>
      <c r="J22" s="76" t="s">
        <v>484</v>
      </c>
      <c r="K22" s="84">
        <v>100</v>
      </c>
      <c r="L22" s="90" t="s">
        <v>768</v>
      </c>
    </row>
    <row r="23" spans="2:12" ht="116.25" customHeight="1" x14ac:dyDescent="0.25">
      <c r="B23" s="65" t="s">
        <v>769</v>
      </c>
      <c r="C23" s="67" t="s">
        <v>770</v>
      </c>
      <c r="D23" s="67" t="s">
        <v>455</v>
      </c>
      <c r="E23" s="67" t="s">
        <v>771</v>
      </c>
      <c r="F23" s="67" t="s">
        <v>108</v>
      </c>
      <c r="G23" s="67" t="s">
        <v>772</v>
      </c>
      <c r="H23" s="80" t="s">
        <v>16</v>
      </c>
      <c r="I23" s="80" t="s">
        <v>16</v>
      </c>
      <c r="J23" s="76" t="s">
        <v>459</v>
      </c>
      <c r="K23" s="76">
        <v>100</v>
      </c>
      <c r="L23" s="91" t="s">
        <v>773</v>
      </c>
    </row>
    <row r="24" spans="2:12" ht="45" x14ac:dyDescent="0.25">
      <c r="B24" s="65" t="s">
        <v>774</v>
      </c>
      <c r="C24" s="67" t="s">
        <v>775</v>
      </c>
      <c r="D24" s="67" t="s">
        <v>709</v>
      </c>
      <c r="E24" s="67" t="s">
        <v>776</v>
      </c>
      <c r="F24" s="67" t="s">
        <v>777</v>
      </c>
      <c r="G24" s="67" t="s">
        <v>777</v>
      </c>
      <c r="H24" s="80" t="s">
        <v>16</v>
      </c>
      <c r="I24" s="84" t="s">
        <v>16</v>
      </c>
      <c r="J24" s="76" t="s">
        <v>459</v>
      </c>
      <c r="K24" s="77">
        <v>100</v>
      </c>
      <c r="L24" s="92" t="s">
        <v>778</v>
      </c>
    </row>
    <row r="25" spans="2:12" s="86" customFormat="1" ht="60" x14ac:dyDescent="0.25">
      <c r="B25" s="93" t="s">
        <v>779</v>
      </c>
      <c r="C25" s="94" t="s">
        <v>780</v>
      </c>
      <c r="D25" s="66" t="s">
        <v>723</v>
      </c>
      <c r="E25" s="95" t="s">
        <v>476</v>
      </c>
      <c r="F25" s="67" t="s">
        <v>139</v>
      </c>
      <c r="G25" s="89" t="s">
        <v>781</v>
      </c>
      <c r="H25" s="84" t="s">
        <v>16</v>
      </c>
      <c r="I25" s="84" t="s">
        <v>16</v>
      </c>
      <c r="J25" s="76" t="s">
        <v>459</v>
      </c>
      <c r="K25" s="84">
        <v>100</v>
      </c>
      <c r="L25" s="90" t="s">
        <v>782</v>
      </c>
    </row>
    <row r="26" spans="2:12" s="86" customFormat="1" ht="105" x14ac:dyDescent="0.25">
      <c r="B26" s="251" t="s">
        <v>783</v>
      </c>
      <c r="C26" s="95" t="s">
        <v>784</v>
      </c>
      <c r="D26" s="66" t="s">
        <v>723</v>
      </c>
      <c r="E26" s="95" t="s">
        <v>476</v>
      </c>
      <c r="F26" s="83" t="s">
        <v>476</v>
      </c>
      <c r="G26" s="89" t="s">
        <v>781</v>
      </c>
      <c r="H26" s="84" t="s">
        <v>16</v>
      </c>
      <c r="I26" s="84" t="s">
        <v>16</v>
      </c>
      <c r="J26" s="76" t="s">
        <v>459</v>
      </c>
      <c r="K26" s="84">
        <v>100</v>
      </c>
      <c r="L26" s="90" t="s">
        <v>785</v>
      </c>
    </row>
    <row r="27" spans="2:12" s="86" customFormat="1" ht="62.25" customHeight="1" x14ac:dyDescent="0.25">
      <c r="B27" s="251"/>
      <c r="C27" s="95" t="s">
        <v>786</v>
      </c>
      <c r="D27" s="66" t="s">
        <v>455</v>
      </c>
      <c r="E27" s="95" t="s">
        <v>787</v>
      </c>
      <c r="F27" s="83" t="s">
        <v>788</v>
      </c>
      <c r="G27" s="96" t="s">
        <v>789</v>
      </c>
      <c r="H27" s="84" t="s">
        <v>16</v>
      </c>
      <c r="I27" s="84" t="s">
        <v>16</v>
      </c>
      <c r="J27" s="76" t="s">
        <v>459</v>
      </c>
      <c r="K27" s="97">
        <v>100</v>
      </c>
      <c r="L27" s="98" t="s">
        <v>790</v>
      </c>
    </row>
    <row r="28" spans="2:12" s="86" customFormat="1" ht="75" x14ac:dyDescent="0.25">
      <c r="B28" s="99" t="s">
        <v>791</v>
      </c>
      <c r="C28" s="89" t="s">
        <v>792</v>
      </c>
      <c r="D28" s="66" t="s">
        <v>765</v>
      </c>
      <c r="E28" s="83" t="s">
        <v>793</v>
      </c>
      <c r="F28" s="67" t="s">
        <v>139</v>
      </c>
      <c r="G28" s="89" t="s">
        <v>794</v>
      </c>
      <c r="H28" s="84" t="s">
        <v>16</v>
      </c>
      <c r="I28" s="84">
        <v>9</v>
      </c>
      <c r="J28" s="76" t="s">
        <v>459</v>
      </c>
      <c r="K28" s="84">
        <v>100</v>
      </c>
      <c r="L28" s="90" t="s">
        <v>795</v>
      </c>
    </row>
    <row r="29" spans="2:12" ht="45" x14ac:dyDescent="0.25">
      <c r="B29" s="65" t="s">
        <v>796</v>
      </c>
      <c r="C29" s="67" t="s">
        <v>797</v>
      </c>
      <c r="D29" s="67" t="s">
        <v>455</v>
      </c>
      <c r="E29" s="67" t="s">
        <v>787</v>
      </c>
      <c r="F29" s="67" t="s">
        <v>139</v>
      </c>
      <c r="G29" s="67" t="s">
        <v>798</v>
      </c>
      <c r="H29" s="80" t="s">
        <v>16</v>
      </c>
      <c r="I29" s="76" t="s">
        <v>16</v>
      </c>
      <c r="J29" s="76" t="s">
        <v>459</v>
      </c>
      <c r="K29" s="76">
        <v>100</v>
      </c>
      <c r="L29" s="69" t="s">
        <v>799</v>
      </c>
    </row>
    <row r="30" spans="2:12" s="86" customFormat="1" ht="30" x14ac:dyDescent="0.25">
      <c r="B30" s="58" t="s">
        <v>800</v>
      </c>
      <c r="C30" s="61" t="s">
        <v>801</v>
      </c>
      <c r="D30" s="66" t="s">
        <v>723</v>
      </c>
      <c r="E30" s="83" t="s">
        <v>476</v>
      </c>
      <c r="F30" s="67" t="s">
        <v>139</v>
      </c>
      <c r="G30" s="89" t="s">
        <v>802</v>
      </c>
      <c r="H30" s="84" t="s">
        <v>16</v>
      </c>
      <c r="I30" s="76" t="s">
        <v>16</v>
      </c>
      <c r="J30" s="76" t="s">
        <v>459</v>
      </c>
      <c r="K30" s="84">
        <v>100</v>
      </c>
      <c r="L30" s="90" t="s">
        <v>803</v>
      </c>
    </row>
    <row r="31" spans="2:12" s="86" customFormat="1" ht="60" x14ac:dyDescent="0.25">
      <c r="B31" s="58" t="s">
        <v>804</v>
      </c>
      <c r="C31" s="61" t="s">
        <v>805</v>
      </c>
      <c r="D31" s="66" t="s">
        <v>723</v>
      </c>
      <c r="E31" s="83" t="s">
        <v>806</v>
      </c>
      <c r="F31" s="67" t="s">
        <v>139</v>
      </c>
      <c r="G31" s="89" t="s">
        <v>802</v>
      </c>
      <c r="H31" s="100" t="s">
        <v>16</v>
      </c>
      <c r="I31" s="101" t="s">
        <v>16</v>
      </c>
      <c r="J31" s="101" t="s">
        <v>459</v>
      </c>
      <c r="K31" s="100">
        <v>100</v>
      </c>
      <c r="L31" s="102" t="s">
        <v>807</v>
      </c>
    </row>
    <row r="32" spans="2:12" ht="45" x14ac:dyDescent="0.25">
      <c r="B32" s="65" t="s">
        <v>808</v>
      </c>
      <c r="C32" s="67" t="s">
        <v>809</v>
      </c>
      <c r="D32" s="67" t="s">
        <v>810</v>
      </c>
      <c r="E32" s="67" t="s">
        <v>717</v>
      </c>
      <c r="F32" s="67" t="s">
        <v>139</v>
      </c>
      <c r="G32" s="87" t="s">
        <v>519</v>
      </c>
      <c r="H32" s="103" t="s">
        <v>16</v>
      </c>
      <c r="I32" s="101" t="s">
        <v>16</v>
      </c>
      <c r="J32" s="101" t="s">
        <v>579</v>
      </c>
      <c r="K32" s="101">
        <v>0</v>
      </c>
      <c r="L32" s="104" t="s">
        <v>811</v>
      </c>
    </row>
    <row r="33" spans="2:12" ht="39.75" customHeight="1" x14ac:dyDescent="0.25">
      <c r="B33" s="105" t="s">
        <v>812</v>
      </c>
      <c r="C33" s="106" t="s">
        <v>813</v>
      </c>
      <c r="D33" s="67" t="s">
        <v>455</v>
      </c>
      <c r="E33" s="67" t="s">
        <v>814</v>
      </c>
      <c r="F33" s="107" t="s">
        <v>139</v>
      </c>
      <c r="G33" s="107" t="s">
        <v>815</v>
      </c>
      <c r="H33" s="103" t="s">
        <v>16</v>
      </c>
      <c r="I33" s="108">
        <v>12</v>
      </c>
      <c r="J33" s="101" t="s">
        <v>459</v>
      </c>
      <c r="K33" s="108">
        <v>100</v>
      </c>
      <c r="L33" s="104" t="s">
        <v>816</v>
      </c>
    </row>
    <row r="34" spans="2:12" s="86" customFormat="1" ht="90" x14ac:dyDescent="0.25">
      <c r="B34" s="109" t="s">
        <v>791</v>
      </c>
      <c r="C34" s="61" t="s">
        <v>817</v>
      </c>
      <c r="D34" s="66" t="s">
        <v>723</v>
      </c>
      <c r="E34" s="83" t="s">
        <v>793</v>
      </c>
      <c r="F34" s="107" t="s">
        <v>139</v>
      </c>
      <c r="G34" s="94" t="s">
        <v>818</v>
      </c>
      <c r="H34" s="100" t="s">
        <v>16</v>
      </c>
      <c r="I34" s="100" t="s">
        <v>16</v>
      </c>
      <c r="J34" s="101" t="s">
        <v>459</v>
      </c>
      <c r="K34" s="108">
        <v>100</v>
      </c>
      <c r="L34" s="110" t="s">
        <v>819</v>
      </c>
    </row>
    <row r="35" spans="2:12" ht="60" x14ac:dyDescent="0.25">
      <c r="B35" s="65" t="s">
        <v>820</v>
      </c>
      <c r="C35" s="67" t="s">
        <v>821</v>
      </c>
      <c r="D35" s="67" t="s">
        <v>822</v>
      </c>
      <c r="E35" s="67" t="s">
        <v>717</v>
      </c>
      <c r="F35" s="67" t="s">
        <v>139</v>
      </c>
      <c r="G35" s="67" t="s">
        <v>823</v>
      </c>
      <c r="H35" s="80" t="s">
        <v>16</v>
      </c>
      <c r="I35" s="76">
        <v>23</v>
      </c>
      <c r="J35" s="76" t="s">
        <v>459</v>
      </c>
      <c r="K35" s="76">
        <v>100</v>
      </c>
      <c r="L35" s="69" t="s">
        <v>824</v>
      </c>
    </row>
    <row r="36" spans="2:12" s="86" customFormat="1" ht="57" x14ac:dyDescent="0.25">
      <c r="B36" s="58" t="s">
        <v>825</v>
      </c>
      <c r="C36" s="61" t="s">
        <v>826</v>
      </c>
      <c r="D36" s="66" t="s">
        <v>723</v>
      </c>
      <c r="E36" s="83" t="s">
        <v>806</v>
      </c>
      <c r="F36" s="67" t="s">
        <v>139</v>
      </c>
      <c r="G36" s="89" t="s">
        <v>827</v>
      </c>
      <c r="H36" s="84" t="s">
        <v>16</v>
      </c>
      <c r="I36" s="84" t="s">
        <v>16</v>
      </c>
      <c r="J36" s="76" t="s">
        <v>459</v>
      </c>
      <c r="K36" s="76">
        <v>100</v>
      </c>
      <c r="L36" s="85" t="s">
        <v>828</v>
      </c>
    </row>
    <row r="37" spans="2:12" s="86" customFormat="1" ht="42.75" x14ac:dyDescent="0.25">
      <c r="B37" s="58" t="s">
        <v>829</v>
      </c>
      <c r="C37" s="61" t="s">
        <v>830</v>
      </c>
      <c r="D37" s="66" t="s">
        <v>723</v>
      </c>
      <c r="E37" s="83" t="s">
        <v>806</v>
      </c>
      <c r="F37" s="67" t="s">
        <v>189</v>
      </c>
      <c r="G37" s="89" t="s">
        <v>523</v>
      </c>
      <c r="H37" s="84" t="s">
        <v>16</v>
      </c>
      <c r="I37" s="84" t="s">
        <v>16</v>
      </c>
      <c r="J37" s="76" t="s">
        <v>459</v>
      </c>
      <c r="K37" s="76">
        <v>100</v>
      </c>
      <c r="L37" s="85" t="s">
        <v>831</v>
      </c>
    </row>
    <row r="38" spans="2:12" s="86" customFormat="1" ht="71.25" x14ac:dyDescent="0.25">
      <c r="B38" s="58" t="s">
        <v>832</v>
      </c>
      <c r="C38" s="61" t="s">
        <v>833</v>
      </c>
      <c r="D38" s="111" t="s">
        <v>834</v>
      </c>
      <c r="E38" s="67" t="s">
        <v>835</v>
      </c>
      <c r="F38" s="67" t="s">
        <v>189</v>
      </c>
      <c r="G38" s="67" t="s">
        <v>189</v>
      </c>
      <c r="H38" s="67" t="s">
        <v>16</v>
      </c>
      <c r="I38" s="84" t="s">
        <v>16</v>
      </c>
      <c r="J38" s="76" t="s">
        <v>459</v>
      </c>
      <c r="K38" s="112">
        <v>100</v>
      </c>
      <c r="L38" s="85" t="s">
        <v>836</v>
      </c>
    </row>
    <row r="39" spans="2:12" ht="45" x14ac:dyDescent="0.25">
      <c r="B39" s="65" t="s">
        <v>837</v>
      </c>
      <c r="C39" s="67" t="s">
        <v>838</v>
      </c>
      <c r="D39" s="67" t="s">
        <v>455</v>
      </c>
      <c r="E39" s="67" t="s">
        <v>839</v>
      </c>
      <c r="F39" s="67" t="s">
        <v>840</v>
      </c>
      <c r="G39" s="67" t="s">
        <v>841</v>
      </c>
      <c r="H39" s="80" t="s">
        <v>16</v>
      </c>
      <c r="I39" s="80" t="s">
        <v>16</v>
      </c>
      <c r="J39" s="76" t="s">
        <v>459</v>
      </c>
      <c r="K39" s="76">
        <v>100</v>
      </c>
      <c r="L39" s="69" t="s">
        <v>842</v>
      </c>
    </row>
    <row r="40" spans="2:12" ht="78" customHeight="1" x14ac:dyDescent="0.25">
      <c r="B40" s="65" t="s">
        <v>843</v>
      </c>
      <c r="C40" s="67" t="s">
        <v>844</v>
      </c>
      <c r="D40" s="66" t="s">
        <v>455</v>
      </c>
      <c r="E40" s="67" t="s">
        <v>674</v>
      </c>
      <c r="F40" s="67" t="s">
        <v>189</v>
      </c>
      <c r="G40" s="67" t="s">
        <v>845</v>
      </c>
      <c r="H40" s="80" t="s">
        <v>16</v>
      </c>
      <c r="I40" s="76">
        <v>6</v>
      </c>
      <c r="J40" s="76" t="s">
        <v>459</v>
      </c>
      <c r="K40" s="76">
        <v>100</v>
      </c>
      <c r="L40" s="69" t="s">
        <v>846</v>
      </c>
    </row>
    <row r="41" spans="2:12" ht="30" x14ac:dyDescent="0.25">
      <c r="B41" s="65" t="s">
        <v>847</v>
      </c>
      <c r="C41" s="67" t="s">
        <v>848</v>
      </c>
      <c r="D41" s="67" t="s">
        <v>455</v>
      </c>
      <c r="E41" s="67" t="s">
        <v>849</v>
      </c>
      <c r="F41" s="67" t="s">
        <v>850</v>
      </c>
      <c r="G41" s="67" t="s">
        <v>851</v>
      </c>
      <c r="H41" s="80" t="s">
        <v>16</v>
      </c>
      <c r="I41" s="76">
        <v>16</v>
      </c>
      <c r="J41" s="76" t="s">
        <v>459</v>
      </c>
      <c r="K41" s="76">
        <v>100</v>
      </c>
      <c r="L41" s="69" t="s">
        <v>852</v>
      </c>
    </row>
    <row r="42" spans="2:12" ht="45" x14ac:dyDescent="0.25">
      <c r="B42" s="65" t="s">
        <v>853</v>
      </c>
      <c r="C42" s="67" t="s">
        <v>854</v>
      </c>
      <c r="D42" s="67" t="s">
        <v>695</v>
      </c>
      <c r="E42" s="67" t="s">
        <v>717</v>
      </c>
      <c r="F42" s="67" t="s">
        <v>855</v>
      </c>
      <c r="G42" s="67" t="s">
        <v>856</v>
      </c>
      <c r="H42" s="80" t="s">
        <v>16</v>
      </c>
      <c r="I42" s="76">
        <v>3</v>
      </c>
      <c r="J42" s="76" t="s">
        <v>459</v>
      </c>
      <c r="K42" s="76">
        <v>100</v>
      </c>
      <c r="L42" s="69" t="s">
        <v>857</v>
      </c>
    </row>
    <row r="43" spans="2:12" ht="62.25" customHeight="1" x14ac:dyDescent="0.25">
      <c r="B43" s="65" t="s">
        <v>858</v>
      </c>
      <c r="C43" s="67" t="s">
        <v>859</v>
      </c>
      <c r="D43" s="67" t="s">
        <v>455</v>
      </c>
      <c r="E43" s="67" t="s">
        <v>717</v>
      </c>
      <c r="F43" s="67" t="s">
        <v>855</v>
      </c>
      <c r="G43" s="67" t="s">
        <v>860</v>
      </c>
      <c r="H43" s="80" t="s">
        <v>16</v>
      </c>
      <c r="I43" s="76">
        <v>17</v>
      </c>
      <c r="J43" s="76" t="s">
        <v>459</v>
      </c>
      <c r="K43" s="76">
        <v>100</v>
      </c>
      <c r="L43" s="69" t="s">
        <v>861</v>
      </c>
    </row>
    <row r="44" spans="2:12" ht="30" x14ac:dyDescent="0.25">
      <c r="B44" s="65" t="s">
        <v>862</v>
      </c>
      <c r="C44" s="67" t="s">
        <v>863</v>
      </c>
      <c r="D44" s="67" t="s">
        <v>455</v>
      </c>
      <c r="E44" s="67" t="s">
        <v>787</v>
      </c>
      <c r="F44" s="67" t="s">
        <v>241</v>
      </c>
      <c r="G44" s="67" t="s">
        <v>864</v>
      </c>
      <c r="H44" s="80" t="s">
        <v>16</v>
      </c>
      <c r="I44" s="80" t="s">
        <v>16</v>
      </c>
      <c r="J44" s="76" t="s">
        <v>459</v>
      </c>
      <c r="K44" s="76">
        <v>100</v>
      </c>
      <c r="L44" s="113" t="s">
        <v>865</v>
      </c>
    </row>
    <row r="45" spans="2:12" ht="72" customHeight="1" x14ac:dyDescent="0.25">
      <c r="B45" s="65" t="s">
        <v>866</v>
      </c>
      <c r="C45" s="67" t="s">
        <v>867</v>
      </c>
      <c r="D45" s="67" t="s">
        <v>868</v>
      </c>
      <c r="E45" s="67" t="s">
        <v>869</v>
      </c>
      <c r="F45" s="67" t="s">
        <v>870</v>
      </c>
      <c r="G45" s="67" t="s">
        <v>870</v>
      </c>
      <c r="H45" s="80"/>
      <c r="I45" s="76">
        <v>34</v>
      </c>
      <c r="J45" s="76" t="s">
        <v>459</v>
      </c>
      <c r="K45" s="76">
        <v>100</v>
      </c>
      <c r="L45" s="114" t="s">
        <v>871</v>
      </c>
    </row>
    <row r="46" spans="2:12" ht="85.5" customHeight="1" x14ac:dyDescent="0.25">
      <c r="B46" s="65" t="s">
        <v>872</v>
      </c>
      <c r="C46" s="67" t="s">
        <v>873</v>
      </c>
      <c r="D46" s="66" t="s">
        <v>874</v>
      </c>
      <c r="E46" s="67" t="s">
        <v>717</v>
      </c>
      <c r="F46" s="67" t="s">
        <v>875</v>
      </c>
      <c r="G46" s="67" t="s">
        <v>589</v>
      </c>
      <c r="H46" s="80" t="s">
        <v>16</v>
      </c>
      <c r="I46" s="76">
        <v>140</v>
      </c>
      <c r="J46" s="84" t="s">
        <v>876</v>
      </c>
      <c r="K46" s="76">
        <v>100</v>
      </c>
      <c r="L46" s="69" t="s">
        <v>877</v>
      </c>
    </row>
    <row r="47" spans="2:12" ht="45" x14ac:dyDescent="0.25">
      <c r="B47" s="65" t="s">
        <v>878</v>
      </c>
      <c r="C47" s="67" t="s">
        <v>879</v>
      </c>
      <c r="D47" s="67" t="s">
        <v>695</v>
      </c>
      <c r="E47" s="67" t="s">
        <v>839</v>
      </c>
      <c r="F47" s="67" t="s">
        <v>303</v>
      </c>
      <c r="G47" s="67" t="s">
        <v>875</v>
      </c>
      <c r="H47" s="80" t="s">
        <v>16</v>
      </c>
      <c r="I47" s="76">
        <v>10</v>
      </c>
      <c r="J47" s="84" t="s">
        <v>876</v>
      </c>
      <c r="K47" s="76">
        <v>100</v>
      </c>
      <c r="L47" s="69" t="s">
        <v>880</v>
      </c>
    </row>
    <row r="48" spans="2:12" ht="75" x14ac:dyDescent="0.25">
      <c r="B48" s="65" t="s">
        <v>881</v>
      </c>
      <c r="C48" s="67" t="s">
        <v>882</v>
      </c>
      <c r="D48" s="65" t="s">
        <v>455</v>
      </c>
      <c r="E48" s="67" t="s">
        <v>787</v>
      </c>
      <c r="F48" s="67" t="s">
        <v>303</v>
      </c>
      <c r="G48" s="67" t="s">
        <v>883</v>
      </c>
      <c r="H48" s="80" t="s">
        <v>16</v>
      </c>
      <c r="I48" s="76" t="s">
        <v>16</v>
      </c>
      <c r="J48" s="84" t="s">
        <v>876</v>
      </c>
      <c r="K48" s="76">
        <v>100</v>
      </c>
      <c r="L48" s="69" t="s">
        <v>884</v>
      </c>
    </row>
    <row r="49" spans="2:12" ht="45" x14ac:dyDescent="0.25">
      <c r="B49" s="65" t="s">
        <v>885</v>
      </c>
      <c r="C49" s="67" t="s">
        <v>886</v>
      </c>
      <c r="D49" s="65" t="s">
        <v>455</v>
      </c>
      <c r="E49" s="67" t="s">
        <v>787</v>
      </c>
      <c r="F49" s="67" t="s">
        <v>359</v>
      </c>
      <c r="G49" s="67" t="s">
        <v>568</v>
      </c>
      <c r="H49" s="80" t="s">
        <v>16</v>
      </c>
      <c r="I49" s="76" t="s">
        <v>16</v>
      </c>
      <c r="J49" s="84" t="s">
        <v>876</v>
      </c>
      <c r="K49" s="76">
        <v>100</v>
      </c>
      <c r="L49" s="69" t="s">
        <v>887</v>
      </c>
    </row>
    <row r="50" spans="2:12" ht="45" x14ac:dyDescent="0.25">
      <c r="B50" s="65" t="s">
        <v>888</v>
      </c>
      <c r="C50" s="67" t="s">
        <v>889</v>
      </c>
      <c r="D50" s="65" t="s">
        <v>455</v>
      </c>
      <c r="E50" s="67" t="s">
        <v>787</v>
      </c>
      <c r="F50" s="67" t="s">
        <v>286</v>
      </c>
      <c r="G50" s="67" t="s">
        <v>890</v>
      </c>
      <c r="H50" s="80" t="s">
        <v>16</v>
      </c>
      <c r="I50" s="76" t="s">
        <v>16</v>
      </c>
      <c r="J50" s="84" t="s">
        <v>876</v>
      </c>
      <c r="K50" s="76">
        <v>100</v>
      </c>
      <c r="L50" s="69" t="s">
        <v>891</v>
      </c>
    </row>
    <row r="51" spans="2:12" ht="45" x14ac:dyDescent="0.25">
      <c r="B51" s="65" t="s">
        <v>892</v>
      </c>
      <c r="C51" s="67" t="s">
        <v>893</v>
      </c>
      <c r="D51" s="65" t="s">
        <v>455</v>
      </c>
      <c r="E51" s="67" t="s">
        <v>787</v>
      </c>
      <c r="F51" s="67" t="s">
        <v>359</v>
      </c>
      <c r="G51" s="67" t="s">
        <v>894</v>
      </c>
      <c r="H51" s="80" t="s">
        <v>16</v>
      </c>
      <c r="I51" s="76" t="s">
        <v>16</v>
      </c>
      <c r="J51" s="84" t="s">
        <v>876</v>
      </c>
      <c r="K51" s="76">
        <v>100</v>
      </c>
      <c r="L51" s="69" t="s">
        <v>895</v>
      </c>
    </row>
    <row r="52" spans="2:12" ht="45" x14ac:dyDescent="0.25">
      <c r="B52" s="65" t="s">
        <v>896</v>
      </c>
      <c r="C52" s="67" t="s">
        <v>897</v>
      </c>
      <c r="D52" s="67" t="s">
        <v>898</v>
      </c>
      <c r="E52" s="67" t="s">
        <v>899</v>
      </c>
      <c r="F52" s="67" t="s">
        <v>359</v>
      </c>
      <c r="G52" s="67" t="s">
        <v>359</v>
      </c>
      <c r="H52" s="80" t="s">
        <v>16</v>
      </c>
      <c r="I52" s="76">
        <v>7</v>
      </c>
      <c r="J52" s="84" t="s">
        <v>876</v>
      </c>
      <c r="K52" s="76">
        <v>100</v>
      </c>
      <c r="L52" s="69" t="s">
        <v>900</v>
      </c>
    </row>
    <row r="53" spans="2:12" s="86" customFormat="1" ht="57" x14ac:dyDescent="0.25">
      <c r="B53" s="93" t="s">
        <v>901</v>
      </c>
      <c r="C53" s="94" t="s">
        <v>902</v>
      </c>
      <c r="D53" s="111" t="s">
        <v>834</v>
      </c>
      <c r="E53" s="95" t="s">
        <v>835</v>
      </c>
      <c r="F53" s="112" t="s">
        <v>903</v>
      </c>
      <c r="G53" s="112" t="s">
        <v>903</v>
      </c>
      <c r="H53" s="80" t="s">
        <v>16</v>
      </c>
      <c r="I53" s="84">
        <v>207</v>
      </c>
      <c r="J53" s="84" t="s">
        <v>876</v>
      </c>
      <c r="K53" s="112">
        <v>100</v>
      </c>
      <c r="L53" s="85" t="s">
        <v>904</v>
      </c>
    </row>
    <row r="54" spans="2:12" ht="45" x14ac:dyDescent="0.25">
      <c r="B54" s="65" t="s">
        <v>905</v>
      </c>
      <c r="C54" s="67" t="s">
        <v>906</v>
      </c>
      <c r="D54" s="65" t="s">
        <v>455</v>
      </c>
      <c r="E54" s="67" t="s">
        <v>787</v>
      </c>
      <c r="F54" s="67" t="s">
        <v>359</v>
      </c>
      <c r="G54" s="67" t="s">
        <v>907</v>
      </c>
      <c r="H54" s="80" t="s">
        <v>16</v>
      </c>
      <c r="I54" s="76" t="s">
        <v>16</v>
      </c>
      <c r="J54" s="84" t="s">
        <v>876</v>
      </c>
      <c r="K54" s="76">
        <v>100</v>
      </c>
      <c r="L54" s="69" t="s">
        <v>895</v>
      </c>
    </row>
    <row r="55" spans="2:12" ht="45" x14ac:dyDescent="0.25">
      <c r="B55" s="65" t="s">
        <v>908</v>
      </c>
      <c r="C55" s="67" t="s">
        <v>909</v>
      </c>
      <c r="D55" s="65" t="s">
        <v>455</v>
      </c>
      <c r="E55" s="67" t="s">
        <v>910</v>
      </c>
      <c r="F55" s="67" t="s">
        <v>335</v>
      </c>
      <c r="G55" s="67" t="s">
        <v>911</v>
      </c>
      <c r="H55" s="80" t="s">
        <v>16</v>
      </c>
      <c r="I55" s="76" t="s">
        <v>16</v>
      </c>
      <c r="J55" s="84" t="s">
        <v>876</v>
      </c>
      <c r="K55" s="76">
        <v>100</v>
      </c>
      <c r="L55" s="69" t="s">
        <v>912</v>
      </c>
    </row>
    <row r="56" spans="2:12" ht="45" x14ac:dyDescent="0.25">
      <c r="B56" s="65" t="s">
        <v>913</v>
      </c>
      <c r="C56" s="67" t="s">
        <v>914</v>
      </c>
      <c r="D56" s="65" t="s">
        <v>455</v>
      </c>
      <c r="E56" s="67" t="s">
        <v>787</v>
      </c>
      <c r="F56" s="67" t="s">
        <v>359</v>
      </c>
      <c r="G56" s="67" t="s">
        <v>915</v>
      </c>
      <c r="H56" s="80" t="s">
        <v>16</v>
      </c>
      <c r="I56" s="76" t="s">
        <v>16</v>
      </c>
      <c r="J56" s="84" t="s">
        <v>876</v>
      </c>
      <c r="K56" s="76">
        <v>100</v>
      </c>
      <c r="L56" s="69" t="s">
        <v>895</v>
      </c>
    </row>
    <row r="57" spans="2:12" ht="45" x14ac:dyDescent="0.25">
      <c r="B57" s="65" t="s">
        <v>916</v>
      </c>
      <c r="C57" s="67" t="s">
        <v>917</v>
      </c>
      <c r="D57" s="67" t="s">
        <v>455</v>
      </c>
      <c r="E57" s="67" t="s">
        <v>717</v>
      </c>
      <c r="F57" s="67" t="s">
        <v>918</v>
      </c>
      <c r="G57" s="67" t="s">
        <v>919</v>
      </c>
      <c r="H57" s="80" t="s">
        <v>16</v>
      </c>
      <c r="I57" s="115" t="s">
        <v>16</v>
      </c>
      <c r="J57" s="84" t="s">
        <v>876</v>
      </c>
      <c r="K57" s="76">
        <v>100</v>
      </c>
      <c r="L57" s="69" t="s">
        <v>920</v>
      </c>
    </row>
    <row r="58" spans="2:12" s="86" customFormat="1" ht="42.75" x14ac:dyDescent="0.25">
      <c r="B58" s="93" t="s">
        <v>921</v>
      </c>
      <c r="C58" s="95" t="s">
        <v>922</v>
      </c>
      <c r="D58" s="95" t="s">
        <v>455</v>
      </c>
      <c r="E58" s="67" t="s">
        <v>834</v>
      </c>
      <c r="F58" s="67" t="s">
        <v>359</v>
      </c>
      <c r="G58" s="94" t="s">
        <v>923</v>
      </c>
      <c r="H58" s="80" t="s">
        <v>16</v>
      </c>
      <c r="I58" s="115" t="s">
        <v>16</v>
      </c>
      <c r="J58" s="84" t="s">
        <v>876</v>
      </c>
      <c r="K58" s="76">
        <v>100</v>
      </c>
      <c r="L58" s="85" t="s">
        <v>924</v>
      </c>
    </row>
    <row r="59" spans="2:12" ht="45" x14ac:dyDescent="0.25">
      <c r="B59" s="65" t="s">
        <v>837</v>
      </c>
      <c r="C59" s="67" t="s">
        <v>838</v>
      </c>
      <c r="D59" s="67" t="s">
        <v>455</v>
      </c>
      <c r="E59" s="67" t="s">
        <v>839</v>
      </c>
      <c r="F59" s="67" t="s">
        <v>925</v>
      </c>
      <c r="G59" s="67" t="s">
        <v>926</v>
      </c>
      <c r="H59" s="80" t="s">
        <v>16</v>
      </c>
      <c r="I59" s="115">
        <v>2</v>
      </c>
      <c r="J59" s="84" t="s">
        <v>876</v>
      </c>
      <c r="K59" s="112">
        <v>100</v>
      </c>
      <c r="L59" s="69" t="s">
        <v>927</v>
      </c>
    </row>
    <row r="60" spans="2:12" ht="45" x14ac:dyDescent="0.25">
      <c r="B60" s="65" t="s">
        <v>928</v>
      </c>
      <c r="C60" s="67" t="s">
        <v>929</v>
      </c>
      <c r="D60" s="67" t="s">
        <v>455</v>
      </c>
      <c r="E60" s="67" t="s">
        <v>787</v>
      </c>
      <c r="F60" s="67" t="s">
        <v>379</v>
      </c>
      <c r="G60" s="67" t="s">
        <v>930</v>
      </c>
      <c r="H60" s="80" t="s">
        <v>16</v>
      </c>
      <c r="I60" s="115" t="s">
        <v>16</v>
      </c>
      <c r="J60" s="84" t="s">
        <v>876</v>
      </c>
      <c r="K60" s="76">
        <v>100</v>
      </c>
      <c r="L60" s="69" t="s">
        <v>895</v>
      </c>
    </row>
    <row r="61" spans="2:12" ht="45" x14ac:dyDescent="0.25">
      <c r="B61" s="65" t="s">
        <v>931</v>
      </c>
      <c r="C61" s="67" t="s">
        <v>932</v>
      </c>
      <c r="D61" s="67" t="s">
        <v>455</v>
      </c>
      <c r="E61" s="67" t="s">
        <v>787</v>
      </c>
      <c r="F61" s="67" t="s">
        <v>379</v>
      </c>
      <c r="G61" s="67" t="s">
        <v>933</v>
      </c>
      <c r="H61" s="80" t="s">
        <v>16</v>
      </c>
      <c r="I61" s="115" t="s">
        <v>16</v>
      </c>
      <c r="J61" s="84" t="s">
        <v>876</v>
      </c>
      <c r="K61" s="76">
        <v>100</v>
      </c>
      <c r="L61" s="69" t="s">
        <v>895</v>
      </c>
    </row>
    <row r="62" spans="2:12" ht="30" x14ac:dyDescent="0.25">
      <c r="B62" s="65" t="s">
        <v>934</v>
      </c>
      <c r="C62" s="67" t="s">
        <v>935</v>
      </c>
      <c r="D62" s="67" t="s">
        <v>455</v>
      </c>
      <c r="E62" s="67" t="s">
        <v>674</v>
      </c>
      <c r="F62" s="67" t="s">
        <v>400</v>
      </c>
      <c r="G62" s="67" t="s">
        <v>936</v>
      </c>
      <c r="H62" s="80" t="s">
        <v>16</v>
      </c>
      <c r="I62" s="115">
        <v>98</v>
      </c>
      <c r="J62" s="84" t="s">
        <v>876</v>
      </c>
      <c r="K62" s="76">
        <v>100</v>
      </c>
      <c r="L62" s="69"/>
    </row>
    <row r="63" spans="2:12" ht="45" x14ac:dyDescent="0.25">
      <c r="B63" s="65" t="s">
        <v>937</v>
      </c>
      <c r="C63" s="67" t="s">
        <v>938</v>
      </c>
      <c r="D63" s="67" t="s">
        <v>455</v>
      </c>
      <c r="E63" s="67" t="s">
        <v>787</v>
      </c>
      <c r="F63" s="67" t="s">
        <v>379</v>
      </c>
      <c r="G63" s="67" t="s">
        <v>939</v>
      </c>
      <c r="H63" s="80" t="s">
        <v>16</v>
      </c>
      <c r="I63" s="115" t="s">
        <v>16</v>
      </c>
      <c r="J63" s="84" t="s">
        <v>876</v>
      </c>
      <c r="K63" s="76">
        <v>100</v>
      </c>
      <c r="L63" s="69" t="s">
        <v>895</v>
      </c>
    </row>
    <row r="64" spans="2:12" ht="45" x14ac:dyDescent="0.25">
      <c r="B64" s="65" t="s">
        <v>940</v>
      </c>
      <c r="C64" s="67" t="s">
        <v>941</v>
      </c>
      <c r="D64" s="67" t="s">
        <v>695</v>
      </c>
      <c r="E64" s="67" t="s">
        <v>899</v>
      </c>
      <c r="F64" s="67" t="s">
        <v>439</v>
      </c>
      <c r="G64" s="67" t="s">
        <v>942</v>
      </c>
      <c r="H64" s="80" t="s">
        <v>16</v>
      </c>
      <c r="I64" s="101">
        <v>2</v>
      </c>
      <c r="J64" s="84" t="s">
        <v>876</v>
      </c>
      <c r="K64" s="76">
        <v>100</v>
      </c>
      <c r="L64" s="69" t="s">
        <v>943</v>
      </c>
    </row>
    <row r="65" spans="2:12" s="116" customFormat="1" ht="101.25" customHeight="1" x14ac:dyDescent="0.25">
      <c r="B65" s="65" t="s">
        <v>944</v>
      </c>
      <c r="C65" s="67" t="s">
        <v>945</v>
      </c>
      <c r="D65" s="67" t="s">
        <v>504</v>
      </c>
      <c r="E65" s="67" t="s">
        <v>584</v>
      </c>
      <c r="F65" s="67" t="s">
        <v>946</v>
      </c>
      <c r="G65" s="67" t="s">
        <v>946</v>
      </c>
      <c r="H65" s="80" t="s">
        <v>16</v>
      </c>
      <c r="I65" s="76" t="s">
        <v>16</v>
      </c>
      <c r="J65" s="84" t="s">
        <v>876</v>
      </c>
      <c r="K65" s="76">
        <v>100</v>
      </c>
      <c r="L65" s="90" t="s">
        <v>947</v>
      </c>
    </row>
    <row r="66" spans="2:12" ht="75" x14ac:dyDescent="0.25">
      <c r="B66" s="65" t="s">
        <v>948</v>
      </c>
      <c r="C66" s="67" t="s">
        <v>949</v>
      </c>
      <c r="D66" s="67" t="s">
        <v>504</v>
      </c>
      <c r="E66" s="67" t="s">
        <v>584</v>
      </c>
      <c r="F66" s="66" t="s">
        <v>663</v>
      </c>
      <c r="G66" s="66" t="s">
        <v>648</v>
      </c>
      <c r="H66" s="80" t="s">
        <v>16</v>
      </c>
      <c r="I66" s="76" t="s">
        <v>16</v>
      </c>
      <c r="J66" s="84" t="s">
        <v>876</v>
      </c>
      <c r="K66" s="76">
        <v>100</v>
      </c>
      <c r="L66" s="114" t="s">
        <v>950</v>
      </c>
    </row>
    <row r="67" spans="2:12" ht="60" x14ac:dyDescent="0.25">
      <c r="B67" s="65" t="s">
        <v>951</v>
      </c>
      <c r="C67" s="67" t="s">
        <v>952</v>
      </c>
      <c r="D67" s="67" t="s">
        <v>953</v>
      </c>
      <c r="E67" s="67" t="s">
        <v>954</v>
      </c>
      <c r="F67" s="117" t="s">
        <v>955</v>
      </c>
      <c r="G67" s="117" t="s">
        <v>955</v>
      </c>
      <c r="H67" s="80" t="s">
        <v>16</v>
      </c>
      <c r="I67" s="76" t="s">
        <v>16</v>
      </c>
      <c r="J67" s="84" t="s">
        <v>876</v>
      </c>
      <c r="K67" s="76">
        <v>100</v>
      </c>
      <c r="L67" s="78" t="s">
        <v>956</v>
      </c>
    </row>
    <row r="68" spans="2:12" ht="45" x14ac:dyDescent="0.25">
      <c r="B68" s="65" t="s">
        <v>957</v>
      </c>
      <c r="C68" s="66" t="s">
        <v>958</v>
      </c>
      <c r="D68" s="66" t="s">
        <v>760</v>
      </c>
      <c r="E68" s="67" t="s">
        <v>674</v>
      </c>
      <c r="F68" s="67" t="s">
        <v>648</v>
      </c>
      <c r="G68" s="67" t="s">
        <v>648</v>
      </c>
      <c r="H68" s="80" t="s">
        <v>16</v>
      </c>
      <c r="I68" s="76" t="s">
        <v>16</v>
      </c>
      <c r="J68" s="84" t="s">
        <v>876</v>
      </c>
      <c r="K68" s="76">
        <v>100</v>
      </c>
      <c r="L68" s="78" t="s">
        <v>959</v>
      </c>
    </row>
    <row r="69" spans="2:12" ht="64.5" customHeight="1" x14ac:dyDescent="0.25">
      <c r="B69" s="65" t="s">
        <v>960</v>
      </c>
      <c r="C69" s="66" t="s">
        <v>961</v>
      </c>
      <c r="D69" s="66" t="s">
        <v>962</v>
      </c>
      <c r="E69" s="67" t="s">
        <v>674</v>
      </c>
      <c r="F69" s="67" t="s">
        <v>660</v>
      </c>
      <c r="G69" s="67" t="s">
        <v>660</v>
      </c>
      <c r="H69" s="80" t="s">
        <v>16</v>
      </c>
      <c r="I69" s="76" t="s">
        <v>16</v>
      </c>
      <c r="J69" s="84" t="s">
        <v>876</v>
      </c>
      <c r="K69" s="76">
        <v>100</v>
      </c>
      <c r="L69" s="91" t="s">
        <v>963</v>
      </c>
    </row>
    <row r="70" spans="2:12" ht="45" x14ac:dyDescent="0.25">
      <c r="B70" s="65" t="s">
        <v>964</v>
      </c>
      <c r="C70" s="66" t="s">
        <v>965</v>
      </c>
      <c r="D70" s="66" t="s">
        <v>455</v>
      </c>
      <c r="E70" s="67" t="s">
        <v>674</v>
      </c>
      <c r="F70" s="67" t="s">
        <v>648</v>
      </c>
      <c r="G70" s="67" t="s">
        <v>955</v>
      </c>
      <c r="H70" s="80" t="s">
        <v>16</v>
      </c>
      <c r="I70" s="76" t="s">
        <v>16</v>
      </c>
      <c r="J70" s="84" t="s">
        <v>876</v>
      </c>
      <c r="K70" s="76">
        <v>100</v>
      </c>
      <c r="L70" s="90" t="s">
        <v>966</v>
      </c>
    </row>
    <row r="71" spans="2:12" ht="15" customHeight="1" x14ac:dyDescent="0.25">
      <c r="B71" s="252" t="s">
        <v>967</v>
      </c>
      <c r="C71" s="254"/>
      <c r="D71" s="255"/>
      <c r="E71" s="255"/>
      <c r="F71" s="255"/>
      <c r="G71" s="256"/>
      <c r="H71" s="118"/>
      <c r="I71" s="119"/>
      <c r="J71" s="119"/>
      <c r="K71" s="119"/>
      <c r="L71" s="120"/>
    </row>
    <row r="72" spans="2:12" ht="15.75" customHeight="1" thickBot="1" x14ac:dyDescent="0.3">
      <c r="B72" s="253"/>
      <c r="C72" s="257"/>
      <c r="D72" s="258"/>
      <c r="E72" s="258"/>
      <c r="F72" s="258"/>
      <c r="G72" s="259"/>
      <c r="H72" s="118"/>
      <c r="I72" s="119"/>
      <c r="J72" s="119"/>
      <c r="K72" s="119"/>
      <c r="L72" s="120"/>
    </row>
    <row r="73" spans="2:12" x14ac:dyDescent="0.25">
      <c r="B73" s="260" t="s">
        <v>968</v>
      </c>
      <c r="C73" s="254" t="s">
        <v>969</v>
      </c>
      <c r="D73" s="255"/>
      <c r="E73" s="255"/>
      <c r="F73" s="255"/>
      <c r="G73" s="256"/>
      <c r="H73" s="118"/>
      <c r="I73" s="119"/>
      <c r="J73" s="119"/>
      <c r="K73" s="119"/>
      <c r="L73" s="120"/>
    </row>
    <row r="74" spans="2:12" ht="16.5" customHeight="1" thickBot="1" x14ac:dyDescent="0.3">
      <c r="B74" s="261"/>
      <c r="C74" s="257"/>
      <c r="D74" s="258"/>
      <c r="E74" s="258"/>
      <c r="F74" s="258"/>
      <c r="G74" s="259"/>
      <c r="H74" s="118"/>
      <c r="I74" s="119"/>
      <c r="J74" s="119"/>
      <c r="K74" s="119"/>
      <c r="L74" s="120"/>
    </row>
    <row r="75" spans="2:12" x14ac:dyDescent="0.25">
      <c r="B75" s="121"/>
      <c r="C75" s="122"/>
      <c r="D75" s="116"/>
      <c r="H75" s="124"/>
      <c r="I75" s="125"/>
      <c r="J75" s="125"/>
      <c r="K75" s="125"/>
      <c r="L75" s="121"/>
    </row>
    <row r="76" spans="2:12" x14ac:dyDescent="0.25">
      <c r="B76" s="121"/>
      <c r="C76" s="122"/>
      <c r="D76" s="116"/>
      <c r="H76" s="124"/>
      <c r="I76" s="125"/>
      <c r="J76" s="125"/>
      <c r="K76" s="125"/>
      <c r="L76" s="121"/>
    </row>
    <row r="77" spans="2:12" x14ac:dyDescent="0.25">
      <c r="B77" s="121"/>
      <c r="C77" s="122"/>
      <c r="D77" s="116"/>
      <c r="F77" s="125"/>
      <c r="G77" s="116"/>
      <c r="H77" s="124"/>
      <c r="I77" s="125"/>
      <c r="J77" s="125"/>
      <c r="K77" s="125"/>
      <c r="L77" s="121"/>
    </row>
    <row r="78" spans="2:12" x14ac:dyDescent="0.25">
      <c r="B78" s="121"/>
      <c r="C78" s="122"/>
      <c r="D78" s="116"/>
      <c r="F78" s="125"/>
      <c r="G78" s="116"/>
      <c r="H78" s="124"/>
      <c r="I78" s="125"/>
      <c r="J78" s="125"/>
      <c r="K78" s="125"/>
      <c r="L78" s="121"/>
    </row>
    <row r="79" spans="2:12" x14ac:dyDescent="0.25">
      <c r="B79" s="121"/>
      <c r="C79" s="122"/>
      <c r="D79" s="116"/>
      <c r="F79" s="125"/>
      <c r="G79" s="116"/>
      <c r="H79" s="124"/>
      <c r="I79" s="125"/>
      <c r="J79" s="125"/>
      <c r="K79" s="125"/>
      <c r="L79" s="121"/>
    </row>
    <row r="80" spans="2:12" x14ac:dyDescent="0.25">
      <c r="B80" s="121"/>
      <c r="C80" s="122"/>
      <c r="D80" s="116"/>
      <c r="F80" s="125"/>
      <c r="G80" s="116"/>
      <c r="H80" s="124"/>
      <c r="I80" s="125"/>
      <c r="J80" s="125"/>
      <c r="K80" s="125"/>
      <c r="L80" s="121"/>
    </row>
    <row r="81" spans="2:12" x14ac:dyDescent="0.25">
      <c r="B81" s="121"/>
      <c r="C81" s="122"/>
      <c r="D81" s="116"/>
      <c r="F81" s="125"/>
      <c r="G81" s="116"/>
      <c r="H81" s="124"/>
      <c r="I81" s="125"/>
      <c r="J81" s="125"/>
      <c r="K81" s="125"/>
      <c r="L81" s="121"/>
    </row>
    <row r="82" spans="2:12" x14ac:dyDescent="0.25">
      <c r="B82" s="121"/>
      <c r="C82" s="122"/>
      <c r="D82" s="116"/>
      <c r="F82" s="125"/>
      <c r="G82" s="116"/>
      <c r="H82" s="124"/>
      <c r="I82" s="125"/>
      <c r="J82" s="125"/>
      <c r="K82" s="125"/>
      <c r="L82" s="121"/>
    </row>
    <row r="83" spans="2:12" x14ac:dyDescent="0.25">
      <c r="B83" s="121"/>
      <c r="C83" s="122"/>
      <c r="D83" s="116"/>
      <c r="F83" s="125"/>
      <c r="G83" s="116"/>
      <c r="H83" s="124"/>
      <c r="I83" s="125"/>
      <c r="J83" s="125"/>
      <c r="K83" s="125"/>
      <c r="L83" s="121"/>
    </row>
    <row r="84" spans="2:12" x14ac:dyDescent="0.25">
      <c r="B84" s="121"/>
      <c r="C84" s="122"/>
      <c r="D84" s="116"/>
      <c r="F84" s="125"/>
      <c r="G84" s="116"/>
      <c r="H84" s="124"/>
      <c r="I84" s="125"/>
      <c r="J84" s="125"/>
      <c r="K84" s="125"/>
      <c r="L84" s="121"/>
    </row>
    <row r="85" spans="2:12" x14ac:dyDescent="0.25">
      <c r="B85" s="121"/>
      <c r="C85" s="122"/>
      <c r="D85" s="116"/>
      <c r="F85" s="125"/>
      <c r="G85" s="116"/>
      <c r="H85" s="124"/>
      <c r="I85" s="125"/>
      <c r="J85" s="125"/>
      <c r="K85" s="125"/>
      <c r="L85" s="121"/>
    </row>
    <row r="86" spans="2:12" x14ac:dyDescent="0.25">
      <c r="B86" s="121"/>
      <c r="C86" s="122"/>
      <c r="D86" s="116"/>
      <c r="F86" s="125"/>
      <c r="G86" s="116"/>
      <c r="H86" s="124"/>
      <c r="I86" s="125"/>
      <c r="J86" s="125"/>
      <c r="K86" s="125"/>
      <c r="L86" s="121"/>
    </row>
    <row r="87" spans="2:12" x14ac:dyDescent="0.25">
      <c r="B87" s="121"/>
      <c r="C87" s="122"/>
      <c r="D87" s="116"/>
      <c r="F87" s="125"/>
      <c r="G87" s="116"/>
      <c r="H87" s="124"/>
      <c r="I87" s="125"/>
      <c r="J87" s="125"/>
      <c r="K87" s="125"/>
      <c r="L87" s="121"/>
    </row>
    <row r="88" spans="2:12" x14ac:dyDescent="0.25">
      <c r="B88" s="121"/>
      <c r="C88" s="122"/>
      <c r="D88" s="116"/>
      <c r="F88" s="125"/>
      <c r="G88" s="116"/>
      <c r="H88" s="124"/>
      <c r="I88" s="125"/>
      <c r="J88" s="125"/>
      <c r="K88" s="125"/>
      <c r="L88" s="121"/>
    </row>
    <row r="89" spans="2:12" x14ac:dyDescent="0.25">
      <c r="B89" s="121"/>
      <c r="C89" s="122"/>
      <c r="D89" s="116"/>
      <c r="F89" s="125"/>
      <c r="G89" s="116"/>
      <c r="H89" s="124"/>
      <c r="I89" s="125"/>
      <c r="J89" s="125"/>
      <c r="K89" s="125"/>
      <c r="L89" s="121"/>
    </row>
    <row r="90" spans="2:12" x14ac:dyDescent="0.25">
      <c r="B90" s="121"/>
      <c r="C90" s="122"/>
      <c r="D90" s="116"/>
      <c r="F90" s="125"/>
      <c r="G90" s="116"/>
      <c r="H90" s="124"/>
      <c r="I90" s="125"/>
      <c r="J90" s="125"/>
      <c r="K90" s="125"/>
      <c r="L90" s="121"/>
    </row>
    <row r="91" spans="2:12" x14ac:dyDescent="0.25">
      <c r="B91" s="121"/>
      <c r="C91" s="122"/>
      <c r="D91" s="116"/>
      <c r="F91" s="125"/>
      <c r="G91" s="116"/>
      <c r="H91" s="125"/>
      <c r="I91" s="125"/>
      <c r="J91" s="125"/>
      <c r="K91" s="125"/>
      <c r="L91" s="121"/>
    </row>
    <row r="92" spans="2:12" x14ac:dyDescent="0.25">
      <c r="B92" s="121"/>
      <c r="C92" s="122"/>
      <c r="D92" s="116"/>
      <c r="F92" s="125"/>
      <c r="G92" s="116"/>
      <c r="H92" s="125"/>
      <c r="I92" s="125"/>
      <c r="J92" s="125"/>
      <c r="K92" s="125"/>
      <c r="L92" s="121"/>
    </row>
    <row r="93" spans="2:12" x14ac:dyDescent="0.25">
      <c r="B93" s="121"/>
      <c r="C93" s="122"/>
      <c r="D93" s="116"/>
      <c r="F93" s="125"/>
      <c r="G93" s="116"/>
      <c r="H93" s="125"/>
      <c r="I93" s="125"/>
      <c r="J93" s="125"/>
      <c r="K93" s="125"/>
      <c r="L93" s="121"/>
    </row>
    <row r="94" spans="2:12" x14ac:dyDescent="0.25">
      <c r="B94" s="121"/>
      <c r="C94" s="122"/>
      <c r="D94" s="116"/>
      <c r="F94" s="125"/>
      <c r="G94" s="116"/>
      <c r="H94" s="125"/>
      <c r="I94" s="125"/>
      <c r="J94" s="125"/>
      <c r="K94" s="125"/>
      <c r="L94" s="121"/>
    </row>
    <row r="95" spans="2:12" x14ac:dyDescent="0.25">
      <c r="B95" s="121"/>
      <c r="C95" s="122"/>
      <c r="D95" s="116"/>
      <c r="F95" s="125"/>
      <c r="G95" s="116"/>
      <c r="H95" s="125"/>
      <c r="I95" s="125"/>
      <c r="J95" s="125"/>
      <c r="K95" s="125"/>
      <c r="L95" s="121"/>
    </row>
    <row r="96" spans="2:12" x14ac:dyDescent="0.25">
      <c r="B96" s="121"/>
      <c r="C96" s="122"/>
      <c r="D96" s="116"/>
      <c r="F96" s="125"/>
      <c r="G96" s="116"/>
      <c r="H96" s="125"/>
      <c r="I96" s="125"/>
      <c r="J96" s="125"/>
      <c r="K96" s="125"/>
      <c r="L96" s="121"/>
    </row>
    <row r="97" spans="2:12" x14ac:dyDescent="0.25">
      <c r="B97" s="121"/>
      <c r="C97" s="122"/>
      <c r="D97" s="116"/>
      <c r="F97" s="125"/>
      <c r="G97" s="116"/>
      <c r="H97" s="125"/>
      <c r="I97" s="125"/>
      <c r="J97" s="125"/>
      <c r="K97" s="125"/>
      <c r="L97" s="121"/>
    </row>
    <row r="98" spans="2:12" ht="28.5" x14ac:dyDescent="0.25">
      <c r="B98" s="121"/>
      <c r="C98" s="122"/>
      <c r="D98" s="116"/>
      <c r="F98" s="125"/>
      <c r="G98" s="116"/>
      <c r="H98" s="126" t="s">
        <v>970</v>
      </c>
      <c r="I98" s="125"/>
      <c r="J98" s="125"/>
      <c r="K98" s="125"/>
      <c r="L98" s="121"/>
    </row>
    <row r="99" spans="2:12" x14ac:dyDescent="0.25">
      <c r="B99" s="121"/>
      <c r="C99" s="122"/>
      <c r="D99" s="116"/>
      <c r="F99" s="125"/>
      <c r="G99" s="116"/>
      <c r="H99" s="125"/>
      <c r="I99" s="125"/>
      <c r="J99" s="125"/>
      <c r="K99" s="125"/>
      <c r="L99" s="121"/>
    </row>
    <row r="100" spans="2:12" x14ac:dyDescent="0.25">
      <c r="B100" s="121"/>
      <c r="C100" s="122"/>
      <c r="D100" s="116"/>
      <c r="F100" s="125"/>
      <c r="G100" s="116"/>
      <c r="H100" s="125"/>
      <c r="I100" s="125"/>
      <c r="J100" s="125"/>
      <c r="K100" s="125"/>
      <c r="L100" s="121"/>
    </row>
    <row r="101" spans="2:12" x14ac:dyDescent="0.25">
      <c r="B101" s="121"/>
      <c r="C101" s="122"/>
      <c r="D101" s="116"/>
      <c r="F101" s="125"/>
      <c r="G101" s="116"/>
      <c r="H101" s="125"/>
      <c r="I101" s="125"/>
      <c r="J101" s="125"/>
      <c r="K101" s="125"/>
      <c r="L101" s="121"/>
    </row>
    <row r="102" spans="2:12" x14ac:dyDescent="0.25">
      <c r="B102" s="121"/>
      <c r="C102" s="122"/>
      <c r="D102" s="116"/>
      <c r="F102" s="125"/>
      <c r="G102" s="116"/>
      <c r="H102" s="125"/>
      <c r="I102" s="125"/>
      <c r="J102" s="125"/>
      <c r="K102" s="125"/>
      <c r="L102" s="121"/>
    </row>
    <row r="103" spans="2:12" x14ac:dyDescent="0.25">
      <c r="B103" s="121"/>
      <c r="C103" s="122"/>
      <c r="D103" s="116"/>
      <c r="F103" s="125"/>
      <c r="G103" s="116"/>
      <c r="H103" s="125"/>
      <c r="I103" s="125"/>
      <c r="J103" s="125"/>
      <c r="K103" s="125"/>
      <c r="L103" s="121"/>
    </row>
    <row r="104" spans="2:12" x14ac:dyDescent="0.25">
      <c r="B104" s="121"/>
      <c r="C104" s="122"/>
      <c r="D104" s="116"/>
      <c r="F104" s="125"/>
      <c r="G104" s="116"/>
      <c r="H104" s="125"/>
      <c r="I104" s="125"/>
      <c r="J104" s="125"/>
      <c r="K104" s="125"/>
      <c r="L104" s="121"/>
    </row>
    <row r="105" spans="2:12" x14ac:dyDescent="0.25">
      <c r="B105" s="121"/>
      <c r="C105" s="122"/>
      <c r="D105" s="116"/>
      <c r="F105" s="125"/>
      <c r="G105" s="116"/>
      <c r="H105" s="125"/>
      <c r="I105" s="125"/>
      <c r="J105" s="125"/>
      <c r="K105" s="125"/>
      <c r="L105" s="121"/>
    </row>
    <row r="106" spans="2:12" x14ac:dyDescent="0.25">
      <c r="B106" s="121"/>
      <c r="C106" s="122"/>
      <c r="D106" s="116"/>
      <c r="F106" s="125"/>
      <c r="G106" s="116"/>
      <c r="H106" s="125"/>
      <c r="I106" s="125"/>
      <c r="J106" s="125"/>
      <c r="K106" s="125"/>
      <c r="L106" s="121"/>
    </row>
    <row r="107" spans="2:12" x14ac:dyDescent="0.25">
      <c r="B107" s="121"/>
      <c r="C107" s="122"/>
      <c r="D107" s="116"/>
      <c r="F107" s="125"/>
      <c r="G107" s="116"/>
      <c r="H107" s="125"/>
      <c r="I107" s="125"/>
      <c r="J107" s="125"/>
      <c r="K107" s="125"/>
      <c r="L107" s="121"/>
    </row>
    <row r="108" spans="2:12" x14ac:dyDescent="0.25">
      <c r="B108" s="121"/>
      <c r="C108" s="122"/>
      <c r="D108" s="116"/>
      <c r="F108" s="125"/>
      <c r="G108" s="116"/>
      <c r="H108" s="125"/>
      <c r="I108" s="125"/>
      <c r="J108" s="125"/>
      <c r="K108" s="125"/>
      <c r="L108" s="121"/>
    </row>
    <row r="109" spans="2:12" x14ac:dyDescent="0.25">
      <c r="B109" s="121"/>
      <c r="C109" s="122"/>
      <c r="D109" s="116"/>
      <c r="F109" s="125"/>
      <c r="G109" s="116"/>
      <c r="H109" s="125"/>
      <c r="I109" s="125"/>
      <c r="J109" s="125"/>
      <c r="K109" s="125"/>
      <c r="L109" s="121"/>
    </row>
    <row r="110" spans="2:12" x14ac:dyDescent="0.25">
      <c r="B110" s="121"/>
      <c r="C110" s="122"/>
      <c r="D110" s="116"/>
      <c r="F110" s="125"/>
      <c r="G110" s="116"/>
      <c r="H110" s="125"/>
      <c r="I110" s="125"/>
      <c r="J110" s="125"/>
      <c r="K110" s="125"/>
      <c r="L110" s="121"/>
    </row>
    <row r="111" spans="2:12" x14ac:dyDescent="0.25">
      <c r="B111" s="121"/>
      <c r="C111" s="122"/>
      <c r="D111" s="116"/>
      <c r="F111" s="125"/>
      <c r="G111" s="116"/>
      <c r="H111" s="125"/>
      <c r="I111" s="125"/>
      <c r="J111" s="125"/>
      <c r="K111" s="125"/>
      <c r="L111" s="121"/>
    </row>
    <row r="112" spans="2:12" x14ac:dyDescent="0.25">
      <c r="B112" s="121"/>
      <c r="C112" s="122"/>
      <c r="D112" s="116"/>
      <c r="F112" s="125"/>
      <c r="G112" s="116"/>
      <c r="H112" s="125"/>
      <c r="I112" s="125"/>
      <c r="J112" s="125"/>
      <c r="K112" s="125"/>
      <c r="L112" s="121"/>
    </row>
    <row r="113" spans="2:12" ht="14.25" x14ac:dyDescent="0.25">
      <c r="B113" s="62"/>
      <c r="C113" s="62"/>
      <c r="E113" s="62"/>
      <c r="F113" s="125"/>
      <c r="G113" s="116"/>
      <c r="H113" s="62"/>
      <c r="I113" s="62"/>
      <c r="J113" s="62"/>
      <c r="K113" s="62"/>
      <c r="L113" s="62"/>
    </row>
    <row r="114" spans="2:12" ht="14.25" x14ac:dyDescent="0.25">
      <c r="B114" s="62"/>
      <c r="C114" s="62"/>
      <c r="E114" s="62"/>
      <c r="F114" s="125"/>
      <c r="G114" s="116"/>
      <c r="H114" s="62"/>
      <c r="I114" s="62"/>
      <c r="J114" s="62"/>
      <c r="K114" s="62"/>
      <c r="L114" s="62"/>
    </row>
    <row r="115" spans="2:12" ht="14.25" x14ac:dyDescent="0.25">
      <c r="B115" s="62"/>
      <c r="C115" s="62"/>
      <c r="E115" s="62"/>
      <c r="F115" s="125"/>
      <c r="G115" s="116"/>
      <c r="H115" s="62"/>
      <c r="I115" s="62"/>
      <c r="J115" s="62"/>
      <c r="K115" s="62"/>
      <c r="L115" s="62"/>
    </row>
  </sheetData>
  <mergeCells count="6">
    <mergeCell ref="B1:L1"/>
    <mergeCell ref="B26:B27"/>
    <mergeCell ref="B71:B72"/>
    <mergeCell ref="C71:G72"/>
    <mergeCell ref="B73:B74"/>
    <mergeCell ref="C73:G7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Capacitación</vt:lpstr>
      <vt:lpstr>Bienestar</vt:lpstr>
      <vt:lpstr>SG-SST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2016-02-18T14:16:29Z</dcterms:modified>
</cp:coreProperties>
</file>